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aniel\Desktop\Trg\"/>
    </mc:Choice>
  </mc:AlternateContent>
  <bookViews>
    <workbookView xWindow="0" yWindow="0" windowWidth="16815" windowHeight="7620"/>
  </bookViews>
  <sheets>
    <sheet name="SVEUKUPNO" sheetId="12" r:id="rId1"/>
    <sheet name="Rekapitulacija" sheetId="5" r:id="rId2"/>
    <sheet name="Opci_Uvjeti" sheetId="4" r:id="rId3"/>
    <sheet name="Troskovnik" sheetId="1" r:id="rId4"/>
  </sheets>
  <definedNames>
    <definedName name="postotak">1</definedName>
    <definedName name="_xlnm.Print_Area" localSheetId="2">Opci_Uvjeti!$A$1:$F$176</definedName>
    <definedName name="_xlnm.Print_Area" localSheetId="1">Rekapitulacija!$A$1:$F$33</definedName>
    <definedName name="_xlnm.Print_Area" localSheetId="0">SVEUKUPNO!$A$1:$F$30</definedName>
    <definedName name="_xlnm.Print_Area" localSheetId="3">Troskovnik!$A$1:$F$555</definedName>
    <definedName name="_xlnm.Print_Titles" localSheetId="2">Opci_Uvjeti!$1:$6</definedName>
    <definedName name="_xlnm.Print_Titles" localSheetId="1">Rekapitulacija!$1:$6</definedName>
    <definedName name="_xlnm.Print_Titles" localSheetId="0">SVEUKUPNO!$1:$6</definedName>
    <definedName name="_xlnm.Print_Titles" localSheetId="3">Troskovnik!$1:$6</definedName>
  </definedNames>
  <calcPr calcId="162913"/>
</workbook>
</file>

<file path=xl/calcChain.xml><?xml version="1.0" encoding="utf-8"?>
<calcChain xmlns="http://schemas.openxmlformats.org/spreadsheetml/2006/main">
  <c r="D24" i="12" l="1"/>
  <c r="F159" i="1" l="1"/>
  <c r="D294" i="12" l="1"/>
  <c r="D288" i="12"/>
  <c r="F528" i="1" l="1"/>
  <c r="F534" i="1"/>
  <c r="F523" i="1"/>
  <c r="F516" i="1"/>
  <c r="F504" i="1"/>
  <c r="F493" i="1" l="1"/>
  <c r="F482" i="1"/>
  <c r="D470" i="1"/>
  <c r="F470" i="1" s="1"/>
  <c r="D467" i="1"/>
  <c r="F467" i="1" s="1"/>
  <c r="F464" i="1"/>
  <c r="F460" i="1"/>
  <c r="F451" i="1" l="1"/>
  <c r="F448" i="1"/>
  <c r="F445" i="1"/>
  <c r="F442" i="1"/>
  <c r="F439" i="1"/>
  <c r="F435" i="1"/>
  <c r="F358" i="1"/>
  <c r="F353" i="1"/>
  <c r="F393" i="1"/>
  <c r="F340" i="1"/>
  <c r="F339" i="1"/>
  <c r="F338" i="1"/>
  <c r="F538" i="1" l="1"/>
  <c r="D24" i="5" s="1"/>
  <c r="F368" i="1"/>
  <c r="F313" i="1" l="1"/>
  <c r="F307" i="1"/>
  <c r="F302" i="1"/>
  <c r="F297" i="1" l="1"/>
  <c r="F290" i="1"/>
  <c r="F283" i="1"/>
  <c r="F151" i="1" l="1"/>
  <c r="F330" i="1" l="1"/>
  <c r="F329" i="1"/>
  <c r="F328" i="1"/>
  <c r="F327" i="1"/>
  <c r="F348" i="1" l="1"/>
  <c r="F276" i="1" l="1"/>
  <c r="F44" i="1"/>
  <c r="F270" i="1"/>
  <c r="F263" i="1"/>
  <c r="F256" i="1" l="1"/>
  <c r="F370" i="1" s="1"/>
  <c r="F416" i="1" l="1"/>
  <c r="F422" i="1"/>
  <c r="F392" i="1" l="1"/>
  <c r="F397" i="1" s="1"/>
  <c r="F64" i="1" l="1"/>
  <c r="F130" i="1" l="1"/>
  <c r="F114" i="1"/>
  <c r="F146" i="1" l="1"/>
  <c r="F143" i="1"/>
  <c r="F127" i="1" l="1"/>
  <c r="F124" i="1" l="1"/>
  <c r="F121" i="1"/>
  <c r="F220" i="1" l="1"/>
  <c r="F232" i="1"/>
  <c r="F180" i="1" l="1"/>
  <c r="F177" i="1"/>
  <c r="F108" i="1" l="1"/>
  <c r="F105" i="1" l="1"/>
  <c r="F139" i="1" l="1"/>
  <c r="F136" i="1" l="1"/>
  <c r="F133" i="1"/>
  <c r="F202" i="1" l="1"/>
  <c r="F191" i="1"/>
  <c r="F236" i="1" l="1"/>
  <c r="D20" i="5" l="1"/>
  <c r="F117" i="1"/>
  <c r="F111" i="1"/>
  <c r="F93" i="1"/>
  <c r="F83" i="1"/>
  <c r="F58" i="1"/>
  <c r="F52" i="1"/>
  <c r="F20" i="1" l="1"/>
  <c r="F410" i="1" l="1"/>
  <c r="F426" i="1" s="1"/>
  <c r="D23" i="5" l="1"/>
  <c r="F24" i="1" l="1"/>
  <c r="F28" i="1"/>
  <c r="F40" i="1" l="1"/>
  <c r="F37" i="1"/>
  <c r="D297" i="5" l="1"/>
  <c r="D291" i="5" l="1"/>
  <c r="D21" i="5" l="1"/>
  <c r="D22" i="5"/>
  <c r="F17" i="1" l="1"/>
  <c r="F96" i="1" s="1"/>
  <c r="D18" i="5" l="1"/>
  <c r="F157" i="1"/>
  <c r="F160" i="1" s="1"/>
  <c r="F154" i="1"/>
  <c r="D19" i="5" l="1"/>
  <c r="D25" i="12"/>
  <c r="D26" i="12" s="1"/>
  <c r="D27" i="5" l="1"/>
  <c r="D28" i="5" s="1"/>
  <c r="D29" i="5" s="1"/>
</calcChain>
</file>

<file path=xl/sharedStrings.xml><?xml version="1.0" encoding="utf-8"?>
<sst xmlns="http://schemas.openxmlformats.org/spreadsheetml/2006/main" count="743" uniqueCount="531">
  <si>
    <t>ZEMLJANI RADOVI</t>
  </si>
  <si>
    <t>OPĆI UVJETI :</t>
  </si>
  <si>
    <t>1. Nacrti, tehnički opis i ovaj troškovnik čine cijelinu projekta. Izvođač je dužan proučiti sve gore
    navedene dijelove projekta, te u slučaju nejasnoća tražiti objašnjenje od projektanta, odnosno
    iznijeti svoje primjedbe.
    Nepoznavanje crtanog dijela projekta i tehničkog opisa neće se prihvatiti kao razlog za
    povišenje jediničnih cijena ili greške u izvedbi.
    Ponuđena cijena pojedinih stavaka mora obuhvatiti sav potreban rad i materijal (do potpune
    funkcionalane gotovosti navedene stavke) i ako to stavkom nije posebno navedeno.</t>
  </si>
  <si>
    <t>2. Izvođač je dužan pridržavati se svih važećih zakona i propisa i to naročito Zakona o gradnji
    (NN 153/2013), Zakona o zaštiti na radu, Hrvatskih normi itd.</t>
  </si>
  <si>
    <t>OPĆI UVJETI ZEMLJANIH RADOVA :</t>
  </si>
  <si>
    <t>Prije početka radova geodetski snimiti teren i u prisutnosti nadzornog inženjera odrediti relativnu visinsku kotu ± 0´00, iskolčiti zgradu (objekt) te provjeriti da li trase postojećih instalacionih vodova na gradilištu i u blizini kolidiraju sa iskopom ili radnim prostorom potrebne mehanizacije.</t>
  </si>
  <si>
    <t>Prije početka zemljanih radova, teren treba očistiti od šiblja i korova ili stabala do 10 cm promjera (ukoliko to smeta postavljanju objekta ili organizaciji gradilišta). Ovi radovi kao i radovi oko razmjeravanja terena i obilježavanja zgrade uračunati su u jedinične cijene.</t>
  </si>
  <si>
    <t>Dužnost je izvođača da utvrdi pravi sastav tla, odnosno njegovu kategoriju i ukoliko odstupa od Geotehničkog elaborata i/ili projekta konstrukcije, obavijesti projektanta i nadzornog inženjera.</t>
  </si>
  <si>
    <t>Planiranje dna širokog iskopa i iskopa za temelje izvesti sa točnošću od ± 3 cm, što je uključeno u jediničnu cijenu.</t>
  </si>
  <si>
    <t>Primanje iskopa vrši se u prisustvu nadzornog inženjera i projektanta Geotehničkog elaborata. Iskop na određenu dubinu završiti neposredno prije početka izvedbe temelja, da se ležajna ploha temelja ne bi raskvasila. Dno iskopa odnosno temelja mora se nalaziti na nosivom tlu bez obzira na projektiranu dubinu temeljenja. Eventualno potrebni dodatni iskopi platiti će se prema stvarnim količinama.</t>
  </si>
  <si>
    <t>Ukoliko izvođač prilikom iskopa zemlje naiđe na bilo kakve predmete, objekte ili instalacije, dužan je na tom mjestu obustaviti radove i o tome obavijestiti investitora i nadzornog inženjera.</t>
  </si>
  <si>
    <t>Prilikom iskopa osobito proučiti položaj postojećih instalacija u zemlji. Ako je potrebno, ručno otkopati rovove i utvrditi točan položaj instalacija. Isto tako voditi računa o temeljima postojećih građevina u zoni iskopa. Iskop izvoditi na udaljenosti 1,0 m od postojećih konstrukcija s pokosom 1:2 (nagib 50%).</t>
  </si>
  <si>
    <t>Iskop temeljnih jama obračunavati će se prema etažama tj. po dubinama od 0 - 2 m, 2 - 4 m itd. Iskopani materijal treba odlagati na dovoljnom odstojanju od ruba iskopa, da ne dođe do zarušavanja.</t>
  </si>
  <si>
    <t>Podupiranja, razupiranja i zaštita iskopa od oborinskih voda prekrivanjem vodonepropusnim folijama i izvedbom površinske odvodnje kanalima i muljnim crpkama, obuhvaćena su jediničnim cijenama.</t>
  </si>
  <si>
    <t>Potrebna građa za podupiranje mora biti pripremljena na gradilištu prije početka iskopa.</t>
  </si>
  <si>
    <t>Ako se iskopane jame oštete, odrone ili zatrpaju nepažnjom ili uslijed nedovoljnog podupiranja, izvođač ih dovodi u ispravno stanje, bez posebne naknade.</t>
  </si>
  <si>
    <t>Ukoliko je izvođač otkopao ispod projektom predviđene temeljne ravnine obavezan je bez naknade popuniti tako nastale šupljine betonom C12/15, do projektirane kote.</t>
  </si>
  <si>
    <t>Zabranjeno je popunjavanje prekopa nasipom šljunka.</t>
  </si>
  <si>
    <t>Količine iskopa, transporta i nasipa zemlje obračunavaju se prema sraslom stanju tla. Ukoliko troškovničkom stavkom nije drugačije navedeno odvoz uključuje utovar, transport, istovar i razastiranje na gradskoj planirki udaljenoj do 20 km.</t>
  </si>
  <si>
    <t>Izvoditelj radova dužan je prije svakog izlaska mehanizacije s gradilišta na gradske prometnice pregledati i očistiti kotače i donji postroj vozila od zemlje i blata. Svi troškovi pranja vozila i održavanja prometnica, kao i eventulni troškovi nastali zbog neprovođenja ovih mjera obveza su izvoditelja.</t>
  </si>
  <si>
    <t>OPĆI UVJETI BETONSKIH I ARM. BET. RADOVA :</t>
  </si>
  <si>
    <t>U jedinične cijene stavki obavezno uključiti sve nabave, transporte i ugradnje materijala, sav potreban rad, osnovni i pomoćni materijal i pomoćne radnje kao što su: montaža, demontaža, sortiranje, čišćenje i premazivanje oplate; krojenje, rezanje, savijanje, montaža i vezanje armature; paljena žica, pomoćna skela i slično, a sve do potpune funkcionalne gotovosti pojedine stavke, uključivo čišćenje nakon dovršetka i u tijeku izvođenja radova  - ako opisom stavke nije drugačije određeno.</t>
  </si>
  <si>
    <t>Oplatu svih betonskih konstrukcija koje ostaju vidljive izvesti glatko.</t>
  </si>
  <si>
    <t>Naročito paziti prilikom izvedbe spojeva i kuteva oplatnih ploča, da se izbjegnu naknadni popravci betonskih površina.</t>
  </si>
  <si>
    <t>Svježi beton mora se tijekom transporta, ugradnje kao i u početnom periodu vezanja nakon ugradnje, zaštititi od svih atmosferskih uticaja (sunca, mraza, vjetra i drugih nepogoda, kao i od nepredviđenih opterećenja i potresa). Svježem betonu ne smije se naknadno dodavati voda. Beton se mora njegovati najmanje 7 dana od dana ugrađivanja odnosno dok ugrađeni beton ne postigne barem 70% predviđene čvrstoće. Ako je temperatura okolnog zraka pri ugradnji niža od 5°C onda se beton ne smije ugrađivati osim ako nisu poduzete posebne zaštitne mjere.</t>
  </si>
  <si>
    <t>Sve prodore ili ugradbe u betonskim konstrukcijama, te sve sidrene elemente izvesti istovremeno sa izradom oplate i betoniranjem.</t>
  </si>
  <si>
    <t>Naročito, pažnju obratiti na veće prodore kroz konstrukcije i izvesti ih u dogovoru s projektantom</t>
  </si>
  <si>
    <t>Naknadna bušenja, štemanja. ugradbe i sl., kao i krpanja i obrade istoga neće se obračunavati.</t>
  </si>
  <si>
    <t>U jediničnu cijenu uključen sav potreban materijal, oplata, rad, skela i transporti. tj. sve kompletno do pune funkcije.</t>
  </si>
  <si>
    <t>Prije početka radova izvođač je dužan izraditi i dostaviti na gradilište "Projekt betona".</t>
  </si>
  <si>
    <t>OPĆI UVJETI ZIDARSKIH RADOVA :</t>
  </si>
  <si>
    <t>U jedinične cijene stavki obavezno uključiti sve nabave, transporte i ugradnje materijala, sav potrebni rad, osnovni i pomoćni materijal i pomoćne radnje, pokretnu skelu; razne pripomoći instalaterima, stolarima i sl. ( razna bušenja, štemanja, popravci žbuke, a sve do potpune funkcionalne gotovosti pojedine stavke, uključivo čišćenje nakon dovršetka i u tijeku radova
- ako opisom stavke nije drugačije određeno.</t>
  </si>
  <si>
    <t>Zidarske radove izvesti prema opisu u troškovniku, te u skladu sa važećim standardima za izvedbu i materijale.</t>
  </si>
  <si>
    <t>Zidati treba u potpuno vodoravnim redovima, a reške moraju biti deb. 1-1,5 cm. Pri zidanju ih treba dobro ispuniti odgovarajućom vrstom morta, a kod ploha koje će se kasnije žbukati reške moraju biti prazne na dubini od cca 2 cm od plohe zida, zbog bolje veze žbuke sa zidom.</t>
  </si>
  <si>
    <t>Mort za zidanje mora odgovarati normama HRN, odnosno omjerima ili markama po količinama materijala označenim u normama. Mort naveden kao produžni je produžni vapneni mort.</t>
  </si>
  <si>
    <t>Opeke normalnog formata (pune ili šuplje, sa uzdužnim šupljinama) izvedene su od pečene gline.</t>
  </si>
  <si>
    <t>Pijesak mora biti čist bez organskih primjesa, a ako ih ima treba ih pranjem ukloniti.</t>
  </si>
  <si>
    <t>Cement za produžni i cementni mort mora odgovarati propisanoj kvaliteti za portland cement.</t>
  </si>
  <si>
    <t>Svježe ozidane zidove zaštititi od utjecaja vrućine, hladnoće i atmosferskih nepogoda.</t>
  </si>
  <si>
    <t>Rad na zidanju opekom uključuje obradu rubova zida i spojeva s arm.bet. plohama odnosno drugim plohama u svemu po pravilima struke.</t>
  </si>
  <si>
    <t>Prije nego se počne žbukati, potrebno je izvršiti predradnje čišćenja ploha i čišćenja i ispuhivanja fuga, vlaženje zidne površine vodom, te špricanje cem. mortom 1:1. Ako je zbog kiše ploha zida isuviše mokra, žbukanje treba odgoditi sve dok ploha zida ne bude dovoljno suha. Žbukanje se ne smije vršiti dok je temperatura prostora previsoka ili preniska, da žbuka ne bi ispucala.</t>
  </si>
  <si>
    <t>Prilikom žbukanja unutarnjih zidova izvesti zaštitu izbočenih bridova umetanjem u žbuku aluminijskih ili plastičnih profila.</t>
  </si>
  <si>
    <t>Obračun se vrši prema postojećim normama GN-301.</t>
  </si>
  <si>
    <t>Kod sustava izolacija na podu i stropu obračun po m2 tlocrtno ( tj. uključivo sokli i sl. ).</t>
  </si>
  <si>
    <t>Sve pregradne stijene izvode se obvezno do nosive međuetažne konstrukcije građevine.</t>
  </si>
  <si>
    <t>Jedinična cijena zidarskih radova sadrži:</t>
  </si>
  <si>
    <t xml:space="preserve"> - sav rad, uključivo pomoćni;</t>
  </si>
  <si>
    <t xml:space="preserve"> - sav materijal, osnovni i pomoćni;</t>
  </si>
  <si>
    <t xml:space="preserve"> - sva manja potrebna štemanja, šlicanja i prilagođenja ploha;</t>
  </si>
  <si>
    <t xml:space="preserve"> - sva manja potrebna zatvaranja i zapune šliceva i prodora te izravnanje neravnina;</t>
  </si>
  <si>
    <t xml:space="preserve"> - sve unutarnje pretovare, transporte i manipulacije;</t>
  </si>
  <si>
    <t xml:space="preserve"> - zaštitu zidova od utjecaja vrućine, hladnoće i atmosferskih nepogoda;</t>
  </si>
  <si>
    <t xml:space="preserve"> - sve potrebne pomoćne konstrukcije i skele;</t>
  </si>
  <si>
    <t xml:space="preserve"> - primjena mjera zaštite na radu i drugih važećih propisa;</t>
  </si>
  <si>
    <t xml:space="preserve"> - čišćenje prostorija i zidnih površina po završetku zidanja, te uklanjanje otpadaka.</t>
  </si>
  <si>
    <t>OPĆI UVJETI ZA HIDROIZOLATERSKE RADOVE</t>
  </si>
  <si>
    <t>Ovi radovi obuhvaćaju hidroizolaciju podruma i temelja, te hidroizolacije u mokrim čvorovima na katovima zgrade. Ostale hidro i termo izolacije obuhvaćene su u pokrivačkim, limarskim i drugim zanatskim radovima.</t>
  </si>
  <si>
    <t>Sve hidroizolaterske radove treba izvesti solidno i stručno prema važećim propisima i pravilima dobrog zanata.</t>
  </si>
  <si>
    <t>Hidroizolacije na bazi bitumena izvode se kao premazi i kao premazi sa izolacionim trakama (ljepenkama).</t>
  </si>
  <si>
    <t>Izolacionu ljepenku i ostale vrste izolacionih traka i ploča treba rezati ravno i pravokutno. Zaderani i krpani komadi isključeni su od ugradbe. Svi preklopi moraju biti najmanje 10 cm široki i ljepljeni bitumenom - hladnom bitumenskom masom ili vrućom bitumenskom izolacionom masom. Kod polaganja dvaju ili više slojeva izolacionih traka ili ploča preklopi ne smiju ležati jedan na drugom, već moraju biti pomaknuti.</t>
  </si>
  <si>
    <t>Kod hidroizolacije zidova ljepenka treba na svaku stranu zida imati prehvat širine od 10 cm, koji treba spojiti sa horizontalnom izolacijom podova.</t>
  </si>
  <si>
    <t>Površine na koje se polaže izolacija, trebaju biti posve ravne, suhe, očišćene od prašine i nečistoće i dovoljno glatke, da izolacija dobro prione.</t>
  </si>
  <si>
    <t>Izolacija treba prilegnuti na površinu ravno, bez nabora i mjehura.
Posebnu pažnju obratiti na zaštitu od požara kod rada sa vrućim bitumenskim premazima i varenim ljepenkama zbog velike zapaljivosti bitumena.</t>
  </si>
  <si>
    <t>U slučaju požara gasiti pijeskom ili pjenom. Gašenje vodom je opasno zbog prskanja vrelog bitumena.</t>
  </si>
  <si>
    <t>Hidroizolacije na bazi penetrirajućih premaza (silikatne osnove) se nanose neposredno nakon vezanja betona, odnosno nakon skidanja oplate. Vlažnost i kiselost betonske podloge treba izvođač provjeriti i uskladiti recepturu premaza sa kvalitetom podloge.</t>
  </si>
  <si>
    <t>Onečišćene podloge (zemlja, ulje i sl.) čistiti mehanički i vodom te sredstvima koja propisuje i dozvoljava proizvođač premaza. Broj i način nanošenja premaza prema uputstvu proizvođača.
Spoj horizontalne i vertikalne izolacije izvoditi sa bubrećim kitovima, nakon izvedbe oba premaza.
Bitumenske hidroizolacije i hidroizolacije penetrirajućim premazima obračunavaju se po m2 površine, osim za ugradnju bubrećih kitova koja se obračunava po m1.</t>
  </si>
  <si>
    <t>OPĆI UVJETI ZA POKRIVAČKE RADOVE I IZOLACIJU RAVNIH KROVOVA</t>
  </si>
  <si>
    <t>Pokrivački i izolaterski radovi obuhvaćaju sve poslove potrebne da bi se formirala hidroizolacija na kosim i tzv. ravnim krovnim površinama (osim limenih pokrova koji su obuhvaćeni u limarskim radovima).</t>
  </si>
  <si>
    <t>U ovim radovima su također opisane i potrebne predradnje (npr. letvanje i formiranje ventilirajućeg sloja ispod crijepova, ugradnja termoizolirajućeg sloja kod integriranih ravnih krovova i sl.).</t>
  </si>
  <si>
    <t>Prije početka radova izvođač je dužan pregledati podloge i upozoriti na eventualne nedostatke.</t>
  </si>
  <si>
    <t>Pokrivački radovi - kosi krovovi</t>
  </si>
  <si>
    <t>Izvode se opekarskim (kanalice, biber crijep, tlačeni crijep, mediteran), betonskim, azbest-cementnim, metalnim, kamenim, drvenim, te elementima od bitumenske šindre. Boju pokrivnih elemenata određuje projektant. Svi elementi za pokrivanje moraju se upotrebljavati na nagibima koje proizvođač dopušta, te ugrađivati prema uputstvima proizvođača, važećim propisima i pravilima dobrog zanata.</t>
  </si>
  <si>
    <t>Izvođač ovih radova će u okviru jedinične cijene izvesti, ukoliko je tako troškovnički opisano, i potrebnu podlogu završnog pokrova tj. letvanje, oplatu i dodatnu hidroizolaciju slobodno položenom ljepenkom ili folijom.</t>
  </si>
  <si>
    <t>Izolaterski radovi - ravni krovovi</t>
  </si>
  <si>
    <t>Sve izolaterske radove treba izvesti
solidno i stručno prema važećim propisima i pravilima dobrog zanata.</t>
  </si>
  <si>
    <t xml:space="preserve"> </t>
  </si>
  <si>
    <t>Izolaterski radovi obuhvaćaju hidroizolaciju ravnih krovnih površina i njihovu termoizolaciju ukoliko se radi o integriranom ravnom krovu.</t>
  </si>
  <si>
    <t>Hidroizolacije na bazi bitumena izvode se kao premazi i kao premazi sa izolacionim trakama (ljepenkama). Hidroizolaciju izvoditi prema uputama proizvođača i poštivati sve fizikalne, kemijske i klimatske uvjete.</t>
  </si>
  <si>
    <t>Izolacionu ljepenku i ostale vrste izolacionih traka i ploča treba rezati ravno i pravokutno. Zaderani i krpani komadi isključeni su od ugradbe. Svi preklopi moraju biti najmanje 10 cm široki i ljepljeni bitumenom - hladnom bitumenskom masom ili vrućom bitumenskom izolacionom masom.</t>
  </si>
  <si>
    <t>Kod polaganja dvaju ili više slojeva izolacionih traka ili ploča preklopi ne smiju ležati jedan na drugom, već moraju biti pomaknuti.</t>
  </si>
  <si>
    <t>Izolacija treba prilegnuti na površinu ravno, bez nabora i mjehura. Posebnu pažnju obratiti na zaštitu od požara kod rada sa vrućim bitumenskim premazima i varenim ljepenkama zbog velike zapaljivosti bitumena. U slučaju požara gasiti pijeskom ili pjenom. Gašenje vodom je opasno zbog prskanja vrelog bitumena.</t>
  </si>
  <si>
    <t xml:space="preserve">Kod ravnih krovova koji su konstruirani tako da je hidroizolacija postavljena iznad termoizolacije moguća se dva slučaja : </t>
  </si>
  <si>
    <t xml:space="preserve">a) hidroizolacija se polaže na tvrdu termičku izolaciju postavljenu iznad sloja za pad
    (prema vodolovnim grlima), </t>
  </si>
  <si>
    <t>b) hidroizolacija se polaže na sloj za pad koji se nalazi iznad termoizolacije.</t>
  </si>
  <si>
    <t>Parnu branu i parorasteretni sloj lijepiti točkasto i omogućiti mu ozračivanje bilo lulama, bilo na rubovima uz nadozide.</t>
  </si>
  <si>
    <t>Kod krovova koji su konstruirani tako da je termoizolacija iznad hidroizolacije sprečava se pregrijavanje ili smrzavanje termoizolacije.</t>
  </si>
  <si>
    <t>Parna brana i parorasteretni sloj polažu se isto kao kod integriramih krovova.</t>
  </si>
  <si>
    <t>To je najbolja konstrukcija ravnog krova, ali njena trajnost ovisi o kvaliteti termoizolacionog sloja koji mora biti otporan na smrzavanje i pregrijavanje i ne smije biti higroskopan da ne bi izgubio toplinska svojstva.</t>
  </si>
  <si>
    <t>Bitumenske hidroizolacije obračunavaju se po m2 površine, vodolovna grla obračunavaju se po komadu, a završni profili po m1.</t>
  </si>
  <si>
    <t>Stijena je višedijelna ploha vezana na složenu okvirnu konstrukciju.</t>
  </si>
  <si>
    <t>Vrste vrata prema načinu otvaranja:</t>
  </si>
  <si>
    <t>Vrste prozora prema načinu otvaranja:</t>
  </si>
  <si>
    <t xml:space="preserve"> - zaokretni (oko rubne vertikalne osi),
 - otklopni (oko donje vodoravne osi),
 - zaklopni (oko gornje vodoravne osi),
 - prevrtni (oko srednje vodoravne osi),
 - zavrtni (oko srednje vertikalne osi),
 - klizni,
 - vertikalno posmični.</t>
  </si>
  <si>
    <t>Prozori odnosno okna koja se ne otvaraju označavaju se kao fiksna.</t>
  </si>
  <si>
    <t>Okovi unutrašnjih vrata:</t>
  </si>
  <si>
    <t>OPĆI UVJETI ZA BRAVARSKE RADOVE</t>
  </si>
  <si>
    <t>Bravarski radovi moraju se izvesti solidno i stručno prema važećim propisima i pravilima dobrog zanata.</t>
  </si>
  <si>
    <t>Građevinska bravarija izvodi se od standardnih čeličnih vučenih cijevi i L profila kao i ČN profila formiranih prema tvorničkim detaljima, te ČN limova d = 0,7 - 4 mm,</t>
  </si>
  <si>
    <t>Građevinska bravarija se izvodi od aluminijskih vučenih profila formiranih prema tvorničkim detaljima koji omogućavaju izradu prozora sa ili bez prekinutog toplinskog mosta, kao i od aluminijskih limova d = 0,7 - 3 mm.</t>
  </si>
  <si>
    <t>OPĆI UVJETI ZA STAKLARSKE RADOVE</t>
  </si>
  <si>
    <t>Izvođač treba upotrijebiti materijal koji u svemu (vrsti, boji i kvaliteti) mora biti jednak uzorku što ga odabere projektant od uzoraka predloženih po izvođaču.</t>
  </si>
  <si>
    <t>Materijal predviđen za izvedbu naveden je u stavkama troškovnika.</t>
  </si>
  <si>
    <t>Prozorsko staklo (3 - 4 mm) i kaljeno staklo (6 - 10 mm) mora bit jednolične tražene debljine, strojne izrade potpuno prozirno, bez valova i mjehura, a sliku mora davati bez deformacija.</t>
  </si>
  <si>
    <t>Ornament staklo mora biti jednolične debljine (5 - 6 mm) i odgovarati uzorku kojeg odabere projektant.</t>
  </si>
  <si>
    <t>Armirano staklo (6 - 7 mm) treba imati pravilno raspoređenu mrežu, jednoličnu debljinu, te ne smije imati mjehure i valove.</t>
  </si>
  <si>
    <t>Izo staklo sastavljeno je od dva stakla d = 4 mm i šupljine 12 mm.</t>
  </si>
  <si>
    <t>Laminirano staklo (4 + 4 = 8 mm, do 5 + 5 + 5 + 5 = 20 mm) mora imati vidljivu oznaku o broju slojeva, ukupnoj debljini i atest o otpornosti na udar.</t>
  </si>
  <si>
    <t>Izvođači stolarije i staklar dogovoriti će ovisno o debljini stakla, širinu utora za staklo za svaku pojedinu stavku. Utor treba biti dovoljno širok da se staklo uloži u kit.</t>
  </si>
  <si>
    <t>Svo ustakljenje izvodi se pomoću drvenih, čeličnih ili aluminijskih kitnih letvica, koje daje stolar, odnosno bravar zajedno sa potrebnim vijcima, a brtvljenje je plastičnim kitom, koji je kod stolarije u tonu drveta.</t>
  </si>
  <si>
    <t>Prije početka radova izvođač mora ustanoviti kvalitetu i provjeriti mjere otvora stolarskih i bravarskih radova koji se ustakljuju. Istu takvu provjeru treba izvođač obaviti prije ugradnje vrata od kaljenog stakla. Ako izvođač ustanovi neispravnosti na otvorima stolarskih i bravarskih proizvoda, te na otvorima gdje se trebaju ugraditi vrata od kaljenog stakla, o tome mora odmah pismeno obavijestiti svog naručitelja kako bi se te neispravnosti mogle otkloniti na vrijeme i omogućiti nesmetan rad izvođaču staklarskih radova.</t>
  </si>
  <si>
    <t>Ustakljenje stolarije, odnosno bravarije u pravilu radi staklar kao suizvođač isporučitelja građevne stolarije odnosno bravarije.</t>
  </si>
  <si>
    <t>Ustakljivanje se obavlja prema dogovoru sa stolarom, odnosno bravarom, bilo u njihovim radionicama, bilo nakon ugradnje stolarije i bravarije.</t>
  </si>
  <si>
    <t>Za ustakljenje odgovaraju staklar i izvođač građevne stolarije, odnosno bravarije zajednički prema međusobno postignutim sporazumima prije početka radova, dok je prema investitoru (naručitelju stolarije / bravarije) odgovoran isporučitelj.</t>
  </si>
  <si>
    <t>Postava kupola i traka od stakloplastike vrši se prema uputama proizvođača, a u koordinaciji sa izvođačem krova.
Obračun po površini ili komadu.</t>
  </si>
  <si>
    <t>ZEMLJANI RADOVI UKUPNO:</t>
  </si>
  <si>
    <t>BETONSKI I ARMIRANO BETONSKI RADOVI</t>
  </si>
  <si>
    <t>Dobava, izmjera, siječenje, savijanje i ugradba armature,  iz čelika kvalitete B500B, u svemu prema nacrtima armature. Izmjera aproksimativna.</t>
  </si>
  <si>
    <t xml:space="preserve"> -armatura RA 400 / 500</t>
  </si>
  <si>
    <t>kg</t>
  </si>
  <si>
    <t>Dobava, izmjera, siječenje i ugradba armature, iz čelika kvalitete B500B, u svemu prema nacrtima armature. Izmjera aproksimativna.</t>
  </si>
  <si>
    <t>STAVKA</t>
  </si>
  <si>
    <t>OPIS</t>
  </si>
  <si>
    <t>MJERA</t>
  </si>
  <si>
    <t>KOLIČINA</t>
  </si>
  <si>
    <t>JED.CIJENA</t>
  </si>
  <si>
    <t>CIJENA</t>
  </si>
  <si>
    <t>OPĆI UVJETI RUŠENJA :</t>
  </si>
  <si>
    <t>Sav demontirani materijal za koji je zainteresiran Investitor po pažljivoj demontaži prevesti na mjesto koje odredi Investitor i zapisnički predati istome.</t>
  </si>
  <si>
    <t>Izvođenje radova na rušenju mora se odvijati u skladu s tehničkim propisima za radove rušenja DIN 18 300 i DIN 18 303. Nadalje radove treba izvoditi sukladno propisima zaštite na radu.</t>
  </si>
  <si>
    <t>Izvođač je u obvezi radove na rušenju izvoditi prema projektu a u slučaju pojave potreba za suprotnim izvođenjem u obvezi je pozvati projektanta i konstruktera radi novog rješenja, isto kao i u slučaju probnog otvaranja postojeće konstrukcije, podova i zidova.</t>
  </si>
  <si>
    <t>Blokiranje svih priključaka za instalacije građevine kako bi se radovi na rušenju mogli nesmetano i sigurno izvesti obuhvaćeno je u  troškovnicima pojedinih instalacija.</t>
  </si>
  <si>
    <t>Sva probijanja i rušenja  izvoditi raspoloživim tehnikama rezanja i bušenja, a nikako probijanjem kompresorima ili pneumatskim čekićima. Prije probijanja obvezno provjeriti stanje, sastav i debljinu poda, zida ili stropa koji se ruši.</t>
  </si>
  <si>
    <t>Cijena stavaka obuhvaća zaštitu svih konstrukcija, opreme i namještaja (koje se ne ruše ili ne izmještaju) PVC folijom, kao i izvedbu tesarskih privremenih pregrada prema dijelovima građevine u kojima se radovi ne izvode (koji su u funkciji). Naročito pažljivo zaštititi postojeće podove i stubišta koja su u funkciji izvođenja radova ili transporta materijala.</t>
  </si>
  <si>
    <t>U jediničnu cijenu uključen sav rad i materijal, uključivo  i privremenu radnu skelu, razna razupiranja, podupiranja i osiguranja postojeće konstrukcije, kao i iznošenje materijala od rušenja izvan objekta, uključivo koeficijent rastresitosti (obračun  stavaka u m3 u zbijenom stanju), te utovar na transportno sredstvo i prijevoz na gradsku deponiju udaljenu do 25 km.</t>
  </si>
  <si>
    <t>Skidanje starog i postava novog pokrova izvodili istovremeno, kako bi se spriječila svaka mogućnost eventualnog prokišnjavanja tijekom izvođenja radova.</t>
  </si>
  <si>
    <t>3. Prije podnošenja ponude za izvedbu izvođač je dužan pregledati građevnu dozvolu, kompletnu
    projektnu dokumentaciju, obići gradilište i pismeno se očitovati ukoliko utvrdi neke nedostatke ili
    neusklađenosti projekta i troškovnika, te zatražiti objašnjenje stavaka koje smatra nejasno
    opisanim ili nedostaju u troškovniku.</t>
  </si>
  <si>
    <t>4. Izvođač je prilikom uvođenja u posao dužan, u okviru ugovorene cijene, preuzeti parcelu, te
    obavjestiti nadležne službe o otvaranju gradilišta.
    Od tog trenutka pa do primopredaje zgrade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projektu.
    Izvođač je dužan na gradilištu čuvati Potvrdu Glavnog projekta, Glavni i Izvedbeni projekt i dati
    ih na uvid ovlaštenim inspekcijskim službama.</t>
  </si>
  <si>
    <t>5. Izvođač je dužan, u okviru ugovorene cijene, ugraditi propisani adekvatan i prema Hrvatskim 
    normama atestiran materijal.
    Sve materijale koji će biti ugrađeni odobrava investitor, na prijedlog projektanta, odabirom
    između minimalno 3 proizvođača/proizvoda.
    Izvođač je također dužan kod izrade konstrukcija, prema projektom određenom planu 
    ispitivanja materijala, kontrolirati ugrađeni konstruktivni materijal.</t>
  </si>
  <si>
    <t>6. Za instalacijske sustave izvođač je dužan, u okviru ugovorene cijene, osim atesta o kvaliteti 
    ugrađenih materijala, dati ateste za instalacijske sustave.</t>
  </si>
  <si>
    <t>7. Izvođač je u okviru ugovorene cijene dužan izvršiti koordinaciju radova svih kooperanata na 
    način da omogući kontinuirano odvijanje posla i zaštitu već izvedenih radova.
    Sva oštećenja nastala tokom gradnje otkloniti će izvođač o svom trošku.</t>
  </si>
  <si>
    <t>8. Izvođač je dužan, u okviru ugovorene cijene, osigurati gradilište od djelovanja više sile i krađe.</t>
  </si>
  <si>
    <t>9. Sav rad i materijal vezan vezan za organizaciju građevinske proizvodnje:  ograde, vrata
    gradilišta, putevi na gradilištu, uredi, blagovaonice, svlačionice, sanitarije gradilišta, spremišta
    materijala i alata, telefonski, električni, vodovodni i sl. priključci gradilišta kao i cijena 
    korištenja priključaka uključeni su u ugovorenu cijenu.</t>
  </si>
  <si>
    <t>11. Izvođač će zajedno sa nadzornim organom izraditi vremenski plan (gantogram) aktivnosti na
     gradilištu i njime odrediti dinamiku financiranja, dobave materijala i opreme i sl.
     Nakon naplate okončane situacije izvođač će predati zgradu investitoru ili po investitoru 
     određenom korisniku.</t>
  </si>
  <si>
    <t>10. Izvođač je dužan redovito čistiti gradilište tokom građenja a na kraju treba izvesti sva fina
     čiščenja zidova, podova, vrata, prozora, stijena, stakala i dr. što se neće posebno opisivati u
     stavkama.</t>
  </si>
  <si>
    <t>TROŠKOVNIK GRAĐEVINSKIH I OBRTNIČKIH RADOVA</t>
  </si>
  <si>
    <t>R E K A P I T U L A C I J A</t>
  </si>
  <si>
    <t>1</t>
  </si>
  <si>
    <t>2</t>
  </si>
  <si>
    <t>2.1</t>
  </si>
  <si>
    <t>2.2</t>
  </si>
  <si>
    <t>2.4</t>
  </si>
  <si>
    <t>BRAVARSKI RADOVI</t>
  </si>
  <si>
    <t>UKUPNO :</t>
  </si>
  <si>
    <t>PDV (25%) :</t>
  </si>
  <si>
    <t>SVEUKUPNO :</t>
  </si>
  <si>
    <t>BETONSKI I ARM.BET. RADOVI</t>
  </si>
  <si>
    <t>kom</t>
  </si>
  <si>
    <t>m2</t>
  </si>
  <si>
    <t>m3</t>
  </si>
  <si>
    <t>m1</t>
  </si>
  <si>
    <t>komplet</t>
  </si>
  <si>
    <t>paušal</t>
  </si>
  <si>
    <t>OPĆI UVJETI LIMARSKIH RADOVA</t>
  </si>
  <si>
    <t>Vrste boja:</t>
  </si>
  <si>
    <t>OPĆI UVJETI ZA TESARSKE RADOVE</t>
  </si>
  <si>
    <t>Svi tesarski radovi moraju se izvesti solidno i stručno prema važećim propisima i pravilima dobrog zanata.</t>
  </si>
  <si>
    <t>Tesarski radovi obuhvaćaju drvene konstrukcije krovova kao i stropova izvedene od standardne rezane građe tj. platica i greda.</t>
  </si>
  <si>
    <t>Materijal za izvedbu tesarskih konstrukcija je drvo četinara (jela, smreka, bor), II klase, a izuzetno, ako je tako propisano troškovničkom stavkom, drvo tvrdih liščara (hrast).</t>
  </si>
  <si>
    <t>Tesarske konstrukcije izvoditi od suhe rezane građe (do 30% tehničke vlage). Dimenzije presjeka određene su projektom konstrukcije i trebaju odgovarati standardnim presjecima rezane građe, tj. za grede od dimenzija 10 x 10 cm sa prirastom od 2 cm do maksimalne dimenzije 24 cm; za konstrukcije od platica maksimalna visina presjeka je 26 cm.</t>
  </si>
  <si>
    <t>Spojeve konstruktivnih elemenata izvoditi prema projektu i pravilima dobrog zanata za svaki tip opisane konstrukcije (tesarski spojevi, čavlani spojevi, čvorni limovi).</t>
  </si>
  <si>
    <t>Tesarski radovi se obračunavaju po m2 tlocrtne površine konstrukcije i to obavezno na osnovu opisa i nacrta, osim kod konstrukcija sa rešetkastim nosačima gdje se obračunava po m1 nosača, tj. prema zbroju vertikalnih projekcija nosača na ukupnoj površini krovišta.</t>
  </si>
  <si>
    <t>Izvođač je dužan sam iz nacrta i opisa izračunati potrebnu količinu građe i spojnih sredstava, rada i transporta koji svi ulaze u jediničnu cijenu.</t>
  </si>
  <si>
    <t>Građa se isporučuje nezaštićena ukoliko nije opisom pojedine stavke predviđen antiinsekticidni premaz ili dubinska penetracija građe.</t>
  </si>
  <si>
    <t>Građa se isporučuje strojno rezana osim ako se posebno u pojedinoj stavci na zahtijeva da bude i blanjana.</t>
  </si>
  <si>
    <t>Oplate od dasaka, ukočenih ploča i iverica kao i oplate streha zabata i sl. izvoditi od građe propisane vlažnosti te povezivati nehrđajućim galvanski zaštićenim spojnim sredstvima.</t>
  </si>
  <si>
    <t>Podne oplate od ukočenih ploča, iverica ili dasaka lijepiti na grede, odnosno platice ako je tako zahtijevano projektom konstrukcije.</t>
  </si>
  <si>
    <t>Građevinska bravarija rjeđe se izvodi od mesinga i nehrđajućeg čelika (inox).</t>
  </si>
  <si>
    <t>Vanjska bravarija se sastoji od prozora, vrata, stijena, rebrenica, žaluzina, roleta i kutija za rolete i žaluzine. Izvodi se kao jednostruka sa prekinutim toplinskim mostom (samo aluminijska konstrukcija) ili bez prekinutog toplinskog mosta (aluminij i čelik). Ostakljuje je jednostrukim ili izo staklom.</t>
  </si>
  <si>
    <t>Unutarnja bravarija sastoji se od vrata i unutarnjih stijena, te ograda, rukohvata, rešetki, poklopaca za reviziona okna, konzole za zastave i sl. Prozor/vrata su jednokrilni ili višekrilni elementi unutar jednog okvira, koji može imati jednu vertikalnu i jednu vodoravnu prečku.</t>
  </si>
  <si>
    <t>Ovješena pročelja su cijelovita tehnološkla rješenja zaštite pročelja koja se vješaju ispred nosive konstrukcije.</t>
  </si>
  <si>
    <t xml:space="preserve"> - zaokretna,
- mimokretna,
- kružna,
- podizna klizna,
- ovješena klizna,
- teleskopska,
- harmonika sa rubnim ovješenjem,
- harmonika sa središnjim ovješenjem,
- podizna
- podizna lamelna
- rolo</t>
  </si>
  <si>
    <t>Zaštita ČN bravarije: cinčanjem i termolakiranjem (u tvornici), antikorozivnim temeljnim bojama (radionica ili gradilište). Zaštita aluminijske bravarije: eloksiranjem ili termolakiranjem u tvornici.
Zaštita mesinga: poliranjem i lakiranjem. Zaštita nehrđajućeg čelika nije potrebna.</t>
  </si>
  <si>
    <t>Okovi prozora i vanjske bravarije :</t>
  </si>
  <si>
    <t xml:space="preserve"> - cilindrične petlje,
 - roto okovi,
 - okov za podizna balkonska vrata,
 - okov za podizne klizne stijene,
 - okov za viseće klizne stijene,
 - poluolive (brave sa jezičcem),
 - olive,
 - zasuni,
 - ventusi,
 - usadne brave
 - kvake, rozete, štitovi,
 - cilindar brave.</t>
  </si>
  <si>
    <t xml:space="preserve"> - cilindar petlje,
 - šarnir petlje,
 - klavir petlje,
 - podne pumpe,
 - bomer petlje,
 - viseće vodilice,
 - usadne brave
 - kvake, rozete, štitovi,
 - cilindar brava.</t>
  </si>
  <si>
    <t>Vanjska ČN bravarija može se ugrađivati mokrim postupkom, a ostala ne zbog agresivnosti cementa i vapna.</t>
  </si>
  <si>
    <t>Spojnica vanjske bravarije i zida se kod mokrog postupka brtvi dodatnim opšavom nakon izvedbe žbuke i trajno elastičnim kitovima, a kod suhog postupka bitumeniziranom spužvom (bitrax) i trajno elastičnim kitovima.</t>
  </si>
  <si>
    <t>Kod suhog postupka bravarija se ugrađuje na slijepi okvir koji je kod aluminijske, mesing, inox bravarije u načelu od pocinčanih ČN profila.</t>
  </si>
  <si>
    <t>Unutarnju bravariju kod standardnih namjena objekata nije potrebno brtviti na spoju sa zidom.</t>
  </si>
  <si>
    <t>Vanjska aluminijska bravarija je tvornički zaštitno obrađena (eloksirana ili termo lakirana) i treba je zaštititi PE folijom do završetka svih radova na zgradi.</t>
  </si>
  <si>
    <t>Zidarska mjera je razmak konstruktivnih elemenata. Modularna mjera je razmak modularnih ravnina koji je manji od zidarske mjere. Bravarska mjera je stvarna vanjska mjera bravarskog elementa koja treba biti manja od modularne mjere. Svjetla bravarska mjera koristi se kod vrata i označava čisti razmak između dovratnika, odnosno poda i nadvratnika. Razlika između zidarske i modularne mjere kod mokre gradnje treba biti 1 - 2 cm, a kod montažne može biti i 0. Razlika između modularne i bravarske mjere treba biti od 0,3 do 1 cm.</t>
  </si>
  <si>
    <t>Bravarski elementi se izrađuju prema shemama i detaljima, te u dogovoru s projektantom i nadzornim organom, a označavaju brojem troškovničke stavke, te se obračunavaju po komadu, a sitni elementi od standardnih metalnih profila i po težini.</t>
  </si>
  <si>
    <t>Primjenjuje se kameni materijal koji treba zadovoljiti granulometrijske uvjete. Nakon razastiranja, planiranja i profiliranja vrši se sabijanje vibracijskim sredstvima do modula stišljivosti.</t>
  </si>
  <si>
    <t>Ostalo u svemu prema O.T.U.5-01</t>
  </si>
  <si>
    <t>Obračun po m3 ugrađenog materijala u sabijenom stanju.</t>
  </si>
  <si>
    <t xml:space="preserve"> - beton C16/20</t>
  </si>
  <si>
    <t>BRAVARSKI RADOVI UKUPNO :</t>
  </si>
  <si>
    <t>2.5</t>
  </si>
  <si>
    <t>2.6</t>
  </si>
  <si>
    <t>2.9</t>
  </si>
  <si>
    <t>2.10</t>
  </si>
  <si>
    <t>2.13</t>
  </si>
  <si>
    <t>3</t>
  </si>
  <si>
    <t>3.2</t>
  </si>
  <si>
    <t>Betoniranje lagano armirane podloge ispod  konstrukcija na tlu, u sloju prosječne debljine 20,0cm. Gornju povrršinu izvesti ravnu i zaribanu radi polaganja hidroizolacije.</t>
  </si>
  <si>
    <t>3.3</t>
  </si>
  <si>
    <t>3.4</t>
  </si>
  <si>
    <t>3.5</t>
  </si>
  <si>
    <t>3.6</t>
  </si>
  <si>
    <t xml:space="preserve"> - armaturne mreže MAR 500 / 560</t>
  </si>
  <si>
    <t>5.1</t>
  </si>
  <si>
    <t>6.6</t>
  </si>
  <si>
    <t>6.7</t>
  </si>
  <si>
    <t>6.8</t>
  </si>
  <si>
    <t>7</t>
  </si>
  <si>
    <t>6.9</t>
  </si>
  <si>
    <t>6.10</t>
  </si>
  <si>
    <t>4</t>
  </si>
  <si>
    <t>5</t>
  </si>
  <si>
    <t>Ravno izrezano, štokovano mg
 + dvije duže ivice</t>
  </si>
  <si>
    <t>6.11</t>
  </si>
  <si>
    <t xml:space="preserve"> - kameni rubnjak uz stazu za trčanje
   vel. 18/15cm</t>
  </si>
  <si>
    <t xml:space="preserve"> - iskolčenje osi i poligonih točaka koje
   služe za rekonstrukciju osovine i visine</t>
  </si>
  <si>
    <t xml:space="preserve"> - postavljanje poprečnih profila</t>
  </si>
  <si>
    <t xml:space="preserve"> - tijekom rada izvođač obavlja pojedine
   izmjere pravca i visine koje su mu 
   potrebne za izvođenje i obračun
   izvršenih radova.</t>
  </si>
  <si>
    <t xml:space="preserve"> - praćenje slijeganja nove građevine
   (broj repera 2, vrijeme praćenja 2 godine).</t>
  </si>
  <si>
    <t xml:space="preserve"> - u cijeni sav rad i materijal</t>
  </si>
  <si>
    <t>U cijeni stavke  razastiranje, planiranje i zbijanje na projektom propisnu vrijednost.</t>
  </si>
  <si>
    <t>Zatrpavanje iskopa okolo temeljnih konstrukcija. U cijeni stavke razastiranje materijala, grubo i fino planiranje te nabijanje do projektom propisane zbijenosti.</t>
  </si>
  <si>
    <t>Zatrpavanje izvoditi u slojevima maksimalne debljine 30 cm.</t>
  </si>
  <si>
    <t xml:space="preserve"> - materijal od iskopa na gradilištu</t>
  </si>
  <si>
    <t>Strojni iskop zemlje za tračne temelje, temeljne grede i kanale.</t>
  </si>
  <si>
    <t xml:space="preserve"> - u zemlji "C" kategorije, dubine do 2,0 m</t>
  </si>
  <si>
    <t>NAPOMENA :</t>
  </si>
  <si>
    <t>OBVEZNO KONTROLIRATI CIJELU POVRŠINU DNA ISKOPA. U SLUČAJU NALAZA NOSIVOSTI TLA MANJE OD PROJEKTOM PREDVIĐENE, POTRBENO JE IZVRŠITI SANACIJU PODLOGE U DOGOVORU S GEOMEHANIČAREM, A PRIJE IZVOĐENJA TEMELJNIH KONSTRUKCIJA.</t>
  </si>
  <si>
    <t>Strojni iskop zemlje za temelje samce.</t>
  </si>
  <si>
    <t>IZOLATERSKI RADOVI</t>
  </si>
  <si>
    <t>PODOPOLAGAČKI RADOVI</t>
  </si>
  <si>
    <t>FASADERSKI RADOVI</t>
  </si>
  <si>
    <t xml:space="preserve">PODOPOLAGAČKI RADOVI </t>
  </si>
  <si>
    <t>PODOPOLAGAČKO RADOVI UKUPNO :</t>
  </si>
  <si>
    <t xml:space="preserve">FASADERSKI RADOVI </t>
  </si>
  <si>
    <t>FASADERSKI RADOVI UKUPNO :</t>
  </si>
  <si>
    <t>U cijeni stavke zaštita pokosa i utovar svog materijala od iskopa na transportno sredstvo, odvoz i istovar na gradsku planirku.</t>
  </si>
  <si>
    <t>U cijeni stavke utovar svog materijala od iskopa na transportno sredstvo, odvoz i istovar na gradsku planirku.</t>
  </si>
  <si>
    <t>Nabava i izrada nosivog sloja od drobljenog granuliranog kamenog materijala (0/32 mm) ili odgovarajućeg šljunka.</t>
  </si>
  <si>
    <t>OPĆA NAPOMENA ZA IZRADU SVIH VRSTA ASFALTERSKIH RADOVA</t>
  </si>
  <si>
    <t>Kod sastavljanja ponude i izvedbe asfalterskih radova u svemu se treba pridržavati Općih tehničkih uvjeta za radove na cestama.</t>
  </si>
  <si>
    <t>U cijenu mora biti uračunato:</t>
  </si>
  <si>
    <t xml:space="preserve"> - sva potrebna odsijecanja asfalta
   kao i prskanja podloge</t>
  </si>
  <si>
    <t xml:space="preserve"> - tekuća i kontrolna ispitivanja, te 
   pribavljanje atesta od ovlaštenog
   poduzeća.</t>
  </si>
  <si>
    <t>Izvedba BNS-a kolnika i pješačkih staza.</t>
  </si>
  <si>
    <t>Izvedbi donjeg nosivog sloja može se prići nakon ispitanog i po nadzornom inženjeru preuzetom donjem nosivom sloju.</t>
  </si>
  <si>
    <t>Ova stavka obuhvaća:</t>
  </si>
  <si>
    <t xml:space="preserve"> - dobavu i dopremu asfaltne mješavine,</t>
  </si>
  <si>
    <t xml:space="preserve"> - čišćenje i prskanje podloge bitumenom
   1 kg/1 m2</t>
  </si>
  <si>
    <t xml:space="preserve"> - razastiranje, valjanje i njega BNS-a.</t>
  </si>
  <si>
    <t>Obuhvaćen je sav materijal, rad i alat na izradi sloja kao i sva potrebna tekuća i kontrolna ispitivanja s izradom atesta za dokaz kvalitete ugrađenog sloja.</t>
  </si>
  <si>
    <t>Izrada radova, obračun radova i kontrola kvalitete prema OTU 5-04.</t>
  </si>
  <si>
    <t xml:space="preserve"> - kolnik BNS 22A d=8 cm</t>
  </si>
  <si>
    <t>Izradi ovog sloja može se prići nakon propisno izvedenog i po nadzornom inženjeru preuzetom BNS-u ili veznom sloju.</t>
  </si>
  <si>
    <t xml:space="preserve"> - čišćenje i prskanje podloge za
   asfaltbeton,</t>
  </si>
  <si>
    <t xml:space="preserve"> - razastiranje, valjanje i njega
   asfaltbetona.</t>
  </si>
  <si>
    <t>Izrada radova, obračun radova i kontrola kvalitete prema O.T.U.5-05</t>
  </si>
  <si>
    <t xml:space="preserve"> - kolnik AB 11 d=4 cm</t>
  </si>
  <si>
    <t xml:space="preserve">KOLNIČKA KONSTRUKCIJA </t>
  </si>
  <si>
    <t>Izvedba habajućeg sloja kolnika i pješačkih staza.</t>
  </si>
  <si>
    <t xml:space="preserve"> - beton C25/30</t>
  </si>
  <si>
    <t>Betoniranje armiranih temelja opreme, konstrukcije velikog presjeka.</t>
  </si>
  <si>
    <t>1 Prednamaz</t>
  </si>
  <si>
    <t>4 Zaštita hidroizolacijskog sustava</t>
  </si>
  <si>
    <t>HDPE čepasta folija</t>
  </si>
  <si>
    <t>Obračun po m2 kompletno izvedenog sustava.</t>
  </si>
  <si>
    <t>1 Premaz</t>
  </si>
  <si>
    <t>2 Premaz</t>
  </si>
  <si>
    <t>IZOLATERSKI RADOVI UKUPNO :</t>
  </si>
  <si>
    <t>Betoniranje armiranih stuba i podesta, konstrukcije srednjeg presjeka.</t>
  </si>
  <si>
    <t xml:space="preserve"> - u tlu "C" kategorije, dubine do 4,0 m.</t>
  </si>
  <si>
    <t>2.3</t>
  </si>
  <si>
    <t>Betoniranje armirane temeljne ploče, konstrukcije velikog presjeka, debljine 30cm.</t>
  </si>
  <si>
    <t>HIDROIZOLACIJE PODZEMNIH KONSTRUKCIJA</t>
  </si>
  <si>
    <t>2 Sustav hidroizolacijske zaštite</t>
  </si>
  <si>
    <t>Geotekstil min. gustoće 300gr/m2
Cijeli sustav se štiti namazom cementnog morta debljine 4,0cm.</t>
  </si>
  <si>
    <t>3 Dilatacije</t>
  </si>
  <si>
    <t>3 Zaštita hidroizolacijskog sustava</t>
  </si>
  <si>
    <t>Dobava i izrada hidroizolacije podova i stijena mokrih čvorova elastičnom brtvenom membranom, kao proizvod firme "ORSO". Betonska podloga mora biti suha i čista. Na tako pripremljenu podlogu polaže se:</t>
  </si>
  <si>
    <t>1 Parna brana</t>
  </si>
  <si>
    <t>4 Zaštita sustava</t>
  </si>
  <si>
    <t>HIDROIZOLACIJE NA KROVU</t>
  </si>
  <si>
    <t>Obračun po m2 kompletno izvedenog sustava</t>
  </si>
  <si>
    <t xml:space="preserve">Obračun po m2 kompletno izvedenog sustava
</t>
  </si>
  <si>
    <t>HIDROIZOLACIJE UNUTARNJIH KONSTRUKCIJA</t>
  </si>
  <si>
    <t xml:space="preserve"> - mikrobeton d=5,0cm</t>
  </si>
  <si>
    <t>Dobava materijala i izrada posteljice konstrukcija na tlu riječnim šljunkom ili drobljencem u sloju debljine 20cm.</t>
  </si>
  <si>
    <t>2.7</t>
  </si>
  <si>
    <t>Strojni široki iskop za kolne i pješačke površine.</t>
  </si>
  <si>
    <t>2.8</t>
  </si>
  <si>
    <t>Betoniranje armiranih ravnih zidova zaštite građevinske jame, konstrukcije srednjeg presjeka.</t>
  </si>
  <si>
    <t xml:space="preserve"> - beton C25/30
 s dodatkom sredstva za vodneupojnost</t>
  </si>
  <si>
    <t>Betoniranje armiranih, ravnih, obodnih, zidova podruma, konstrukcije srednjeg presjeka.</t>
  </si>
  <si>
    <t>Betoniranje armiranih stupova, konstrukcije malog okruglog presjeka.</t>
  </si>
  <si>
    <t>Dobava i izrada horizontalne hidroizolacije građevine na tlu kao proizvod firme "ORSO. Na suhu i čistu betonsku podlogu izvodi se izolacija kako slijedi :</t>
  </si>
  <si>
    <t>Dobava i izrada vertikalne hidroizolacije građevine kao proizvod firme "ORSO. Na suhu i čistu betonsku podlogu izvodi se izolacija kako slijedi:</t>
  </si>
  <si>
    <t>Betoniranje armiranih ravnih ploča, konstrukcije srednjeg presjeka.</t>
  </si>
  <si>
    <t>Betoniranje armirane ploče tribina, konstrukcije složenog srednjeg presjeka.</t>
  </si>
  <si>
    <t>Betoniranje podloge u padu, na ravnim krovovima, laganim betonom. Gornju površinu izvesti ravnu i glatku zbog polaganja hidroizolacije.</t>
  </si>
  <si>
    <t xml:space="preserve"> - beton MEPS, gustoće ≤1000kg/m3</t>
  </si>
  <si>
    <t>Zbog specifičnosti konstrukcije u cijeni stavke izgubljena oplata.</t>
  </si>
  <si>
    <t>Zidovi se izvode do kote +0`30m i služe kao oslonac fasadne opeke. Sve površine koje ostaju vidljive potrebno je pjeskariti, što je obuhvaćeno cijenom stavke.</t>
  </si>
  <si>
    <t>Betoniranje armiranih tračnih temelja tribina, konstrukcije velikog presjeka.</t>
  </si>
  <si>
    <t>Betoniranje armiranih tračnih temelja zidova na trgu, konstrukcije velikog presjeka.</t>
  </si>
  <si>
    <t>Betoniranje armiranih, ravnih zidova zgrade, konstrukcije srednjeg presjeka.</t>
  </si>
  <si>
    <t>Ostalo u svemu prema O.T.U.5-02</t>
  </si>
  <si>
    <t>d = 30 cm, Ms = 80 MN/m2</t>
  </si>
  <si>
    <t>Nabava i izrada nosivog sloja, cementne stabilizacije od granuliranog kamenog materijala (0/32 mm).</t>
  </si>
  <si>
    <t>d = 20 cm, 
tlačne čvrstoće3.0-6.0 Mn/m2</t>
  </si>
  <si>
    <t>Sve uključeno u jediničnu cijenu stavke.</t>
  </si>
  <si>
    <t>Dobava materijala i izvedba opločenja površine trga, kolnih i pješačkih površina arm.bet. monolitnim, obojenim pločama (izvode se "in situ").</t>
  </si>
  <si>
    <t>Debljina ploča iznosi 18,0cm. Podne ploče horizontalne, četverostrane, najveće tlocrtne dimenzije cca 400x600cm.</t>
  </si>
  <si>
    <t>Ploče se izvode nakon što nadzorni inženjer utvrdi kvalitetu prethodno izvednih slojeva podloge. Kvaliteta se utvrđuje u pogledu traženih uvjeta, projektiranih nagiba, pravilno izrađene odvodnje, te se zapisnikom ovjerava početak rada.</t>
  </si>
  <si>
    <t>Priprema</t>
  </si>
  <si>
    <t xml:space="preserve"> - dobava i polaganje PE folije na pripremljenu podlogu cementne stabilizacije.</t>
  </si>
  <si>
    <t>Izvedba</t>
  </si>
  <si>
    <t xml:space="preserve"> - izvedba ploča obojenim bijelim betonom C 30/37 XC4, S4, v.c. maksimalno 0,50, konstruktivno mikroarmiran makrosintetičkim vlaknima 2,00kg/m3,
tipa RoFero ili jednakovrijedan proizvod,
s dodatkom za bubrenje 20,0kg/m3, tipa BASF MasterLife SRA100 ili jednakovrijednim proizvodom. </t>
  </si>
  <si>
    <t>Sve boje i tonovi prema zahtjevu glavnog projektanta.</t>
  </si>
  <si>
    <t xml:space="preserve">Kritične točke podnih ploča se dodatno ojačavaju i armiraju čeličnom armaturom. </t>
  </si>
  <si>
    <t>Njegovanje tijekom 7 dana od završetka betoniranja (ne dozvoliti betonu sušenje površine niti u jednom trenutku).</t>
  </si>
  <si>
    <t xml:space="preserve"> - ploče debljine 18,0cm</t>
  </si>
  <si>
    <t>Reške podnih ploča se zapunjavaju suhim kvarcnim pijeskom boje prema izboru projektanta (granulacije 0,1-1,2 mm). Zapunjavanje treba ponoviti više puta do potpunog zapunjavanja reški. Zapunjavanje reški se vrši nakon završne obrade podnih ploča. Kvarcni pijesak se prema uputi projektanta hortikulture miješa s biocidnim fungicidnim sredstvom za spriječavanje razvoja mahovine.</t>
  </si>
  <si>
    <t>Koristiti dodatak za aeriranje betona kojim se postiže bolja otpornost betona na mraz i sol. Količinu dodatka za aeriranje betona propisati Projektom betona uz suglasnost i ovjeru projektanta konstrukcije.</t>
  </si>
  <si>
    <t>Sve reške moraju se izvesti potpuno horizontalno, odnosno vertikalno, u točno zadanoj širini 1,0cm.</t>
  </si>
  <si>
    <t>Doprema, postava, skidanje i otprema cijevne fasadne skele od bešavnih cijevi. Skelu izvesti prema postojećim HTZ propisima i u svemu kako je opisano u općim uvjetima. U jediničnu cijenu uključiti i zaštitni zastor od jutenih ili plastičnih traka, koje se postavljaju s vanjske strane skele po cijeloj površini.</t>
  </si>
  <si>
    <t>Skelu je potrebno osigurati od prevrtanja sidrenjem u objekat, a od udara groma uzemljenjem. Potrebno je izvesti pomočne željezne ili drvene ljestve – penjalice u svrhu osiguranja vertikalne komunikacije po skeli. Prije izvedbe skele izvođač je dužan izraditi projekt skele, što je u cijeni stavke.</t>
  </si>
  <si>
    <t>Obračun se vrši po m2 vertikalne projekcije površine skele.</t>
  </si>
  <si>
    <t>POSEBNI UVJETI</t>
  </si>
  <si>
    <t>Ugradnju stolarije (ALU, PVC, drvene...) u zidarske otvore izvoditi prema «Uputa za montažu» RAL-udruge za kvalitetu, odnosno prema priznatim pravilima tehnike.
Dvije su opcije kako izvesti RAL ugradnju stolarije:</t>
  </si>
  <si>
    <t xml:space="preserve"> - Prva opcija je da se na štok prije same montaže zaljepe vanjske i unutarnje RAL trake kako si se nakon montaže u zidarskom otvoru trake zaljepile na špalete. U tom slučaju trake čuvaju pur-pjenu od propadanja.</t>
  </si>
  <si>
    <t xml:space="preserve"> - Druga opcija je da se na štok prije montaže zaljepi ekspandirajuća traka (po cijeloj širini štoka), koja će nakon cca 30min od montaže ekspandirati i popuniti međuprostor između zida i stolarije. Ta traka zamjenjuje pur pjenu i RAL trake.</t>
  </si>
  <si>
    <t>6.1</t>
  </si>
  <si>
    <t>6</t>
  </si>
  <si>
    <t>6.2</t>
  </si>
  <si>
    <t>6.3</t>
  </si>
  <si>
    <t>Ostakljenje:
Troslojno IZO staklo - minimalno 4+12+4+12+6 mm - ispuna argonom - dva stakla s Low-E oblogom - vanjsko staklo kaljeno.</t>
  </si>
  <si>
    <t>Stijena za zidarski otvor 233/260 cm</t>
  </si>
  <si>
    <t>U sklopu stavke jednokrilna, zaokretna ostakljena vrata u drvenom dovratniku.</t>
  </si>
  <si>
    <t>Stijena za zidarski otvor 305/331 cm</t>
  </si>
  <si>
    <t xml:space="preserve"> - materijal od iskopa na gradilištu ili iz karijera</t>
  </si>
  <si>
    <t>2.14</t>
  </si>
  <si>
    <t xml:space="preserve">Istovremeno s oblaganjem vrši se sidrenje opečne obloge u nosive arm.bet. zidove. Sidra iz inox čelika (kao Halfen LSA-DW ; min. 5kom/m1 ; na uglovima +4kom/m1) sidre se u nosivi zid  i u reške obloge. </t>
  </si>
  <si>
    <t>Opeka se polaže, širinom od 12,0cm u slojeve cem. mortu M5 ; HRN EN 998-2 ; s dodatkom trasa. Između obloge i nosivog zida propisan je zračni prostor širine 4,0cm.</t>
  </si>
  <si>
    <t>Sve reške u  potpunosti zapuniti cem. mortom M5 ; HRN EN 998-2 ; s dodatkom trasa i završno obraditi prema zahtjevu arhitekta.</t>
  </si>
  <si>
    <t>U cijenu uključiti sav rad i materijal.</t>
  </si>
  <si>
    <t>VANJSKA ALUMINIJSKA BRAVARIJA</t>
  </si>
  <si>
    <t>Betoniranje armiranih, ravnih zidova na trgu, konstrukcije srednjeg presjeka. Sve površine koje ostaju vidljive potrebno je pjeskariti, što je obuhvaćeno cijenom stavke.</t>
  </si>
  <si>
    <t>CRNA BRAVARIJA</t>
  </si>
  <si>
    <t>Sve izvedeno prema detaljnom nacrtu i bravarskoj stavci.</t>
  </si>
  <si>
    <t xml:space="preserve">Izrada i montaža poklopca izlaza na prohodni krov. Izvodi se u dvostrukoj limenoj oplati ispunjenoj mineralnom, hidrofobiziranom vunom. </t>
  </si>
  <si>
    <t>Poklopac s metalnim okvirom vodotijesno učvršćen na betonski parapet otvora u stropnoj ploči.</t>
  </si>
  <si>
    <t>Svi čelični limovi i profili pocinčani, antikorozivno zaštićeni, s završnim naličem u boji i tonu po izboru arhitekta.</t>
  </si>
  <si>
    <t>- poklopac veličine 145/110cm</t>
  </si>
  <si>
    <t>Stijena za zidarski otvor 419/331 cm</t>
  </si>
  <si>
    <t>Stijena za zidarski otvor 268/331 cm</t>
  </si>
  <si>
    <t>Prohodna pokrovna ploha svjetlika iz kaljenog, lameliranog stakla 3×10=30mm.</t>
  </si>
  <si>
    <t>Izrada i montaža svjetlika u arm.bet. ploči ravnog prohodnog krova-tribina, pravilnog kružnog tlocrta.</t>
  </si>
  <si>
    <t>Staklena ploha bez okvira, s brušenim bridovima, vodotijesno oslonjena na podkonstrukciju.</t>
  </si>
  <si>
    <t>Čelična pocinčana podkonstrukcija sidrena u arm.bet. krovnu ploču predviđena za ispunu mineralnom vunom i za oblaganje G.K. pločama</t>
  </si>
  <si>
    <t xml:space="preserve">- svjetlik promjera120cm </t>
  </si>
  <si>
    <t xml:space="preserve">- svjetlik promjera143cm </t>
  </si>
  <si>
    <t xml:space="preserve">- svjetlik promjera168cm </t>
  </si>
  <si>
    <t xml:space="preserve">- svjetlik promjera 243cm </t>
  </si>
  <si>
    <t>Uključeni svi aluminijski opšavi, priključak sa spuštenim stropom, prilkjučak sa parapetom, zidom, kutevi.</t>
  </si>
  <si>
    <t>Dobava i ugradba predgotovljenih, arm.bet. stuba, konstrukcije složenog presjeka.</t>
  </si>
  <si>
    <t>Predviđene dvije širine i dvije visine 32/15cm i dužina stuba 140cm.</t>
  </si>
  <si>
    <t>Sve površine koje ostaju vidljive potrebno je pjeskariti, što je obuhvaćeno cijenom stavke.</t>
  </si>
  <si>
    <t>Izvesti prema shemi bravarije</t>
  </si>
  <si>
    <t>U cijeni stavke  sav potreban rad, materijal, sidreni elementi i pribor.</t>
  </si>
  <si>
    <t>Stijena za zidarski otvor
(430+300+275) / 331 cm</t>
  </si>
  <si>
    <t>Stijena za zidarski otvor
(97+272+478) / 331 cm</t>
  </si>
  <si>
    <t>Stijena za zidarski otvor
(307+354+546) / 331 cm</t>
  </si>
  <si>
    <t>Uključeni svi aluminijski opšavi, priključak sa spuštenim stropom, prilkjučak sa parapetom, zidom, kutevi i sav okov s cilindričnom bravom.</t>
  </si>
  <si>
    <t>Izrada, dostava i montaža ulaznih, aluminijskih, punih, jednokrilnih, zaokretnih vrata, izrađenih od plastificiranog aluminijskog lima i profila sa prekinutim termičkim mostom.</t>
  </si>
  <si>
    <t>Uključeni svi aluminijski opšavi i sav okov s cilindričnom bravom.</t>
  </si>
  <si>
    <t>Vrata za zidarski otvor 105/218 cm</t>
  </si>
  <si>
    <t>Izrada, dostava i montaža ulaznih, aluminijskih, punih, dvokrilnih, zaokretnih vrata, izrađenih od plastificiranog aluminijskog lima i profila sa prekinutim termičkim mostom.</t>
  </si>
  <si>
    <t>U vratnim krilima izvesti fiksne ventilacijske žaluzine ; s unutarnje strane zaštitne mrežice. U svemu iz projekta strojarskih instalacija.</t>
  </si>
  <si>
    <t>Vrata za zidarski otvor 130/218 cm</t>
  </si>
  <si>
    <t>Vrata za zidarski otvor 194/218 cm</t>
  </si>
  <si>
    <t>Dobava materijala, izrada i ugradba staklene ograde na tribinama i požarnim izlazima.</t>
  </si>
  <si>
    <t>Staklena ispuna ograde, s donje strane, uložena je u čelični inox profil sidren u arm.bet.  nosivu konstrukciju.</t>
  </si>
  <si>
    <t>Ograda visine 120cm u potpunosti izrađena iz stakla - kaljeno laminirano staklo debljine 2×10=20mm. Svi Vidljivi bridovi stakla brušeni.</t>
  </si>
  <si>
    <t>Ograda se sastoji od segmenata različitih dužina, učvršćuju se na različitim visinama. Međusobno su spojeni elementima iz inox profila, a sve prema detalju iz projekta.</t>
  </si>
  <si>
    <t>Dobava materijala, izrada i montaža nosača fasadne opeke iznad otvora u fasadnim nosivim arm.bet. zidovima.</t>
  </si>
  <si>
    <t>Nosači izvedeni iz pocinčanih čeličnih limova d=10mm, sidre se u arm.bet. zidove sidrenim vijcima s čeličnom tiplom.</t>
  </si>
  <si>
    <t>Oblikom su nosači kao slovo L s ukrutama, a sve prema proračunu i radioničkoj dokumentaciji ovjerenoj od projektanta konstrukcije.</t>
  </si>
  <si>
    <t>Nosači antikorozivno zaštićeni i završno oličeni prema zahtjevu arhitekta.</t>
  </si>
  <si>
    <t>U cijeni stavke sav materijal, rad, sidreni elementi i radionička i montažna dokumentacija.</t>
  </si>
  <si>
    <t xml:space="preserve"> - nosač L 150×320×10mm </t>
  </si>
  <si>
    <t xml:space="preserve"> - nosač L 150×470×10mm </t>
  </si>
  <si>
    <t xml:space="preserve"> - nosač L 150×750×10mm </t>
  </si>
  <si>
    <t>Dobava materijala, izrada i montaža okvira za otirač u podu pasaža.</t>
  </si>
  <si>
    <t>Okvir pravokutnog tlocrta izrađen od inox plosnog čeličnog profila 10×30mm.</t>
  </si>
  <si>
    <t xml:space="preserve"> - okvir 421×60cm</t>
  </si>
  <si>
    <t>Okvir kružnog tlocrta izrađen od inox plosnog čeličnog profila 10×30mm.</t>
  </si>
  <si>
    <t xml:space="preserve"> - okvir  Ø 60cm</t>
  </si>
  <si>
    <t>Pomoću privarenih sidara ugrađuje se u završni betonski pod, istovremeno sa izvođenjem poda.</t>
  </si>
  <si>
    <t>FONTANA</t>
  </si>
  <si>
    <t>Betoniranje armirane temeljne ploče strojarnice, konstrukcije velikog presjeka, debljine 30cm.</t>
  </si>
  <si>
    <t>Betoniranje armiranih, ravnih, obodnih, zidova strojarnice, konstrukcije sredvelikog presjeka.</t>
  </si>
  <si>
    <t xml:space="preserve"> - sav materijal, rad i transporti</t>
  </si>
  <si>
    <t xml:space="preserve"> - izrada elaborata kojim će se definirati svi
   uvjeti tehnologije pripreme materijala,
   kvalitete materijala, kvalitete aditiva,
   transporta materijala, tehnologije
   betoniranja, njegovanja betona, uvjeti
   ispitivanja betona, ovjerenog od
   projektanta kostrukcije arm.bet. školjke
   bazena prije izvedbe</t>
  </si>
  <si>
    <t xml:space="preserve"> - beton C30/37, s dodatkom sredstva
   za vodonepropusnost i mineralnih
   vlakanaca za sprečavanje pojave
   mikropukotina</t>
  </si>
  <si>
    <t>Betoniranje armiranog dna i stranica školjke fontane, složenog tlocrta, konstrukcije velikog presjeka. Sastoji se od dna i stijenki povezanih u jedinstvenu monolitnu cjelinu. Cijenom stavke obuhvaćeno :</t>
  </si>
  <si>
    <t xml:space="preserve"> - izrada, montaža i demontaža glatke
   limene oplate</t>
  </si>
  <si>
    <t xml:space="preserve"> - sve ugradbe elemenata isporučenih od
   strane izvođača instalacija fontane ili
   propisanih gornjim elaboratom</t>
  </si>
  <si>
    <t xml:space="preserve">Također stavka obuhvaća ispitivanje nepropusnosti betona probnim punjenjem vodom sirove školjke (prema INTERNORM smjernici). Voda ostaje u školjki najmanje 14 dana, mjesta ev. curenja se označe, a nakon pražnjenja saniraju. </t>
  </si>
  <si>
    <t>Dobava materijala i oblaganje dna fontane oblucima granuliranog rječnog šljuna (Ø30-40mm) uloženih u cementni mort.</t>
  </si>
  <si>
    <t>Oblaganje izvoditi istovremeno s izvedbom školjke fontane.</t>
  </si>
  <si>
    <t>FONTANA UKUPNO :</t>
  </si>
  <si>
    <t xml:space="preserve">Dobava i nanošenje impregnacije na dno i stranice fontane, kao proizvod firme "ORSO", a izvodi se : </t>
  </si>
  <si>
    <t>Poklopac s metalnim okvirom učvršćen na betonski parapet otvora u stropnoj ploči.</t>
  </si>
  <si>
    <t>Izrada i montaža poklopca ulaza u strojarnicu fontane. Izvodi se od čelične pocinčane mreže, istegnutog metala, iz lima debljine 6,0mm.</t>
  </si>
  <si>
    <t>- poklopac veličine 100/100cm</t>
  </si>
  <si>
    <t>Dobava materijala, izrada i ugradba penjalica ulaza u strojarnicu i ulaza u retencijske bazene</t>
  </si>
  <si>
    <t>Izrađene od pocinčanog čeličnog profila Ø20mm, širine 400mm, dubine 250mm</t>
  </si>
  <si>
    <t>Ugrađuje se istovremeno s betoniranjem stijenki.</t>
  </si>
  <si>
    <t>GRAĐEVINSKI I OBRTNIČKI RADOVI</t>
  </si>
  <si>
    <t>ELEKTROTEHNIČKE INSTALACIJE</t>
  </si>
  <si>
    <t>STROJARSKE INSTALACIJE</t>
  </si>
  <si>
    <t>INSTALACIJE VODOVODA I KANALIZACIJE</t>
  </si>
  <si>
    <r>
      <t xml:space="preserve">Dobava i ugradnja waterstop trake kod prekida betoniranja, kao </t>
    </r>
    <r>
      <rPr>
        <b/>
        <sz val="9"/>
        <rFont val="Arial"/>
        <family val="2"/>
        <charset val="238"/>
      </rPr>
      <t>ORSOaqua blackstop</t>
    </r>
    <r>
      <rPr>
        <sz val="9"/>
        <rFont val="Arial"/>
        <family val="2"/>
        <charset val="238"/>
      </rPr>
      <t>.</t>
    </r>
  </si>
  <si>
    <r>
      <t xml:space="preserve">Brtvljenje se izvodi postavljanjem samobrtveće, bentonitne  </t>
    </r>
    <r>
      <rPr>
        <b/>
        <sz val="9"/>
        <rFont val="Arial"/>
        <family val="2"/>
        <charset val="238"/>
      </rPr>
      <t>ORSOaqua bleckstop</t>
    </r>
    <r>
      <rPr>
        <sz val="9"/>
        <rFont val="Arial"/>
        <family val="2"/>
        <charset val="238"/>
      </rPr>
      <t xml:space="preserve"> trake na radnim prekidima betoniranja.</t>
    </r>
  </si>
  <si>
    <r>
      <t xml:space="preserve">Trake se mehanički pričvršćuju na podlogu u unutarnjoj zoni armature sa </t>
    </r>
    <r>
      <rPr>
        <b/>
        <sz val="9"/>
        <rFont val="Arial"/>
        <family val="2"/>
        <charset val="238"/>
      </rPr>
      <t>ORSOband bs</t>
    </r>
    <r>
      <rPr>
        <sz val="9"/>
        <rFont val="Arial"/>
        <family val="2"/>
        <charset val="238"/>
      </rPr>
      <t xml:space="preserve">  mrežicom i čavlićima svakih 10 cm. </t>
    </r>
  </si>
  <si>
    <r>
      <t xml:space="preserve">Na prekidima, </t>
    </r>
    <r>
      <rPr>
        <b/>
        <sz val="9"/>
        <rFont val="Arial"/>
        <family val="2"/>
        <charset val="238"/>
      </rPr>
      <t>ORSOaqua blackstop</t>
    </r>
    <r>
      <rPr>
        <sz val="9"/>
        <rFont val="Arial"/>
        <family val="2"/>
        <charset val="238"/>
      </rPr>
      <t xml:space="preserve"> trake moraju biti preklopljene min 10-15cm. Svi detalji se izvode prema  uputama proizvođača. Obračun po m1 postavljene samobrtveće trake, a prema iskazu iz "Projekta betona" </t>
    </r>
  </si>
  <si>
    <r>
      <t>Dobava i ugradnja waterstop treake kod prodora cijevi, instalacija, kao</t>
    </r>
    <r>
      <rPr>
        <b/>
        <sz val="9"/>
        <rFont val="Arial"/>
        <family val="2"/>
        <charset val="238"/>
      </rPr>
      <t xml:space="preserve"> ORSOaqua blackstop.</t>
    </r>
  </si>
  <si>
    <r>
      <t xml:space="preserve">Postaviti </t>
    </r>
    <r>
      <rPr>
        <b/>
        <sz val="9"/>
        <rFont val="Arial"/>
        <family val="2"/>
        <charset val="238"/>
      </rPr>
      <t>ORSOaqua bleckstop</t>
    </r>
    <r>
      <rPr>
        <sz val="9"/>
        <rFont val="Arial"/>
        <family val="2"/>
        <charset val="238"/>
      </rPr>
      <t xml:space="preserve"> oko vanjskog promjera cijevi od betona i sintetike, tipa  PVC i sl. Waterstop traka se lijepi pomoću ORSOseal PU 40 ljepilom, brtvilom ili sličnim. Obračun po m1 postavljene samobrtveće trake, a prema iskazu iz projekta instalacija.</t>
    </r>
  </si>
  <si>
    <r>
      <t xml:space="preserve">Ugradnja holkera od reparaturnog morta klase R4 tipa </t>
    </r>
    <r>
      <rPr>
        <b/>
        <sz val="9"/>
        <rFont val="Arial"/>
        <family val="2"/>
        <charset val="238"/>
      </rPr>
      <t>ORSOsan 04</t>
    </r>
    <r>
      <rPr>
        <sz val="9"/>
        <rFont val="Arial"/>
        <family val="2"/>
        <charset val="238"/>
      </rPr>
      <t xml:space="preserve"> uz prethodni namaz penetrirajuće impregnacije </t>
    </r>
    <r>
      <rPr>
        <b/>
        <sz val="9"/>
        <rFont val="Arial"/>
        <family val="2"/>
        <charset val="238"/>
      </rPr>
      <t>ORSOfix v glass.</t>
    </r>
    <r>
      <rPr>
        <sz val="9"/>
        <rFont val="Arial"/>
        <family val="2"/>
        <charset val="238"/>
      </rPr>
      <t xml:space="preserve"> Emulzija se nanosi na sva sučelja vertikalnih i horizontalnih ploha. Utrošak ORSOsan 04 je 5-7kg/m2 za holker 5/5cm.</t>
    </r>
  </si>
  <si>
    <r>
      <t xml:space="preserve">Ugradnja polimerbitumenske paste tipa </t>
    </r>
    <r>
      <rPr>
        <b/>
        <sz val="9"/>
        <rFont val="Arial"/>
        <family val="2"/>
        <charset val="238"/>
      </rPr>
      <t>ORSOpolybit 2k</t>
    </r>
    <r>
      <rPr>
        <sz val="9"/>
        <rFont val="Arial"/>
        <family val="2"/>
        <charset val="238"/>
      </rPr>
      <t xml:space="preserve"> u dva namaza, na armirani podložni beton uz prethodnu ugradnju penetrirajuće impregnacije </t>
    </r>
    <r>
      <rPr>
        <b/>
        <sz val="9"/>
        <rFont val="Arial"/>
        <family val="2"/>
        <charset val="238"/>
      </rPr>
      <t xml:space="preserve">ORSOfix v glass </t>
    </r>
    <r>
      <rPr>
        <sz val="9"/>
        <rFont val="Arial"/>
        <family val="2"/>
        <charset val="238"/>
      </rPr>
      <t xml:space="preserve">emulzija. Hidroizolacijski premaz se ugrađije gleterom ili valjkom. U prvi sloj se utiskuje alkalno otporna mrežica </t>
    </r>
    <r>
      <rPr>
        <b/>
        <sz val="9"/>
        <rFont val="Arial"/>
        <family val="2"/>
        <charset val="238"/>
      </rPr>
      <t>ORSOband AO160</t>
    </r>
    <r>
      <rPr>
        <sz val="9"/>
        <rFont val="Arial"/>
        <family val="2"/>
        <charset val="238"/>
      </rPr>
      <t xml:space="preserve">. Svi preklopi armature moraju biti minimalno 10 cm. </t>
    </r>
  </si>
  <si>
    <r>
      <t xml:space="preserve">Ugradnja dilatacijskih traka 
</t>
    </r>
    <r>
      <rPr>
        <b/>
        <sz val="9"/>
        <rFont val="Arial"/>
        <family val="2"/>
        <charset val="238"/>
      </rPr>
      <t>ORSOband sge 100</t>
    </r>
    <r>
      <rPr>
        <sz val="9"/>
        <rFont val="Arial"/>
        <family val="2"/>
        <charset val="238"/>
      </rPr>
      <t xml:space="preserve">, otpornih na polimerbitumensku bitumensku pastu ORSOpolybit 2K. Dilatacijska traka se ugrađuje u prvi sloj polimerbitumenske paste te se u drugom sloju zastićuje sa polimerbitumenskom pastom. Na pozicijama dilatacija obratiti dodatnu 
pažnju da se iste preklope sa  
armaturnom mrežicom </t>
    </r>
    <r>
      <rPr>
        <b/>
        <sz val="9"/>
        <rFont val="Arial"/>
        <family val="2"/>
        <charset val="238"/>
      </rPr>
      <t>ORSOband AO160</t>
    </r>
    <r>
      <rPr>
        <sz val="9"/>
        <rFont val="Arial"/>
        <family val="2"/>
        <charset val="238"/>
      </rPr>
      <t xml:space="preserve">. </t>
    </r>
  </si>
  <si>
    <r>
      <rPr>
        <sz val="9"/>
        <rFont val="Arial"/>
        <family val="2"/>
        <charset val="238"/>
      </rPr>
      <t xml:space="preserve">Obrada verttikalnih površina reparaturnim mortom klase R3 i R4 tipa </t>
    </r>
    <r>
      <rPr>
        <b/>
        <sz val="9"/>
        <rFont val="Arial"/>
        <family val="2"/>
        <charset val="238"/>
      </rPr>
      <t xml:space="preserve">ORSOFIX I ili ORSOsan 04 </t>
    </r>
    <r>
      <rPr>
        <sz val="9"/>
        <rFont val="Arial"/>
        <family val="2"/>
        <charset val="238"/>
      </rPr>
      <t>uz prethodni namaz penetrirajuće impregnacije</t>
    </r>
    <r>
      <rPr>
        <b/>
        <sz val="9"/>
        <rFont val="Arial"/>
        <family val="2"/>
        <charset val="238"/>
      </rPr>
      <t xml:space="preserve"> ORSO fix v glass. </t>
    </r>
    <r>
      <rPr>
        <sz val="9"/>
        <rFont val="Arial"/>
        <family val="2"/>
        <charset val="238"/>
      </rPr>
      <t>Emulzija se nanosi na sva sučelja vertikalnih i horizontalnih ploha.</t>
    </r>
  </si>
  <si>
    <r>
      <rPr>
        <sz val="9"/>
        <rFont val="Arial"/>
        <family val="2"/>
        <charset val="238"/>
      </rPr>
      <t xml:space="preserve">Ugradnja polimerbitumenske paste tipa </t>
    </r>
    <r>
      <rPr>
        <b/>
        <sz val="9"/>
        <rFont val="Arial"/>
        <family val="2"/>
        <charset val="238"/>
      </rPr>
      <t>ORSOpolybit 2k</t>
    </r>
    <r>
      <rPr>
        <sz val="9"/>
        <rFont val="Arial"/>
        <family val="2"/>
        <charset val="238"/>
      </rPr>
      <t xml:space="preserve"> u dva sloja, na armirano betonske vertikalne podrumske zidove uz prethodnu ugradnju penetrirajuće impregnacije </t>
    </r>
    <r>
      <rPr>
        <b/>
        <sz val="9"/>
        <rFont val="Arial"/>
        <family val="2"/>
        <charset val="238"/>
      </rPr>
      <t>ORSOfix v glass</t>
    </r>
    <r>
      <rPr>
        <sz val="9"/>
        <rFont val="Arial"/>
        <family val="2"/>
        <charset val="238"/>
      </rPr>
      <t xml:space="preserve"> emulzija. Hidroizolacijski premaz se ugrađuje gleterom ili valjkom. </t>
    </r>
  </si>
  <si>
    <r>
      <t xml:space="preserve">U prvi sloj se utiskuje alkalno otporna mrežica </t>
    </r>
    <r>
      <rPr>
        <b/>
        <sz val="9"/>
        <rFont val="Arial"/>
        <family val="2"/>
        <charset val="238"/>
      </rPr>
      <t>ORSOband AO160</t>
    </r>
    <r>
      <rPr>
        <sz val="9"/>
        <rFont val="Arial"/>
        <family val="2"/>
        <charset val="238"/>
      </rPr>
      <t xml:space="preserve">. Svi preklopi armature moraju biti minimalno 10 cm. Hidroizolacije se podiže po vertikali do visine od 50cm od kote tla. </t>
    </r>
  </si>
  <si>
    <r>
      <rPr>
        <b/>
        <sz val="9"/>
        <rFont val="Arial"/>
        <family val="2"/>
        <charset val="238"/>
      </rPr>
      <t>ORSOizovap AL/PE 90</t>
    </r>
    <r>
      <rPr>
        <sz val="9"/>
        <rFont val="Arial"/>
        <family val="2"/>
        <charset val="238"/>
      </rPr>
      <t xml:space="preserve"> sintetička membrana na bazi aluminija i polietilena . Membrana se slobodno polaže na podlogu i spaja samoljepljivom trakom od butil-gume, s preklopima 8,0cm. Periferno se membrana lijepi za atiku ili zid trakom. Sloj parne brane potrebno je dići do visine termo izolacije. Ljepljenje uračunato u stavku. </t>
    </r>
  </si>
  <si>
    <r>
      <rPr>
        <b/>
        <sz val="9"/>
        <rFont val="Arial"/>
        <family val="2"/>
      </rPr>
      <t>Geotekstil</t>
    </r>
    <r>
      <rPr>
        <sz val="9"/>
        <rFont val="Arial"/>
        <family val="2"/>
      </rPr>
      <t xml:space="preserve"> 300gr/m2 kao razdjelni sloj</t>
    </r>
  </si>
  <si>
    <r>
      <rPr>
        <b/>
        <sz val="9"/>
        <rFont val="Arial"/>
        <family val="2"/>
        <charset val="238"/>
      </rPr>
      <t>ORSOFPVC 1,5 bussherplan</t>
    </r>
    <r>
      <rPr>
        <sz val="9"/>
        <rFont val="Arial"/>
        <family val="2"/>
        <charset val="238"/>
      </rPr>
      <t xml:space="preserve"> sintetička membrana na bazi mekog PVC-a, armirana poliesterskom mrežicom, UV stabilna, debljine d= 1,5 mm. Polaže se i mehanički fiksira za podlogu nehrđajućim vijcima s podložnom pločicom u skladu s proračunom proizvođača (Jet-Stream, prema Eurocodu1). Spojevi se obrađuju toplinskim ili kemijskim putem sa širinom vara od min. 3 cm, preklop 12 cm, u skladu s propisanom tehnologijom od strane proizvođača. </t>
    </r>
  </si>
  <si>
    <r>
      <t xml:space="preserve">Dobava i izrada sustava hidroizolacije </t>
    </r>
    <r>
      <rPr>
        <b/>
        <sz val="9"/>
        <rFont val="Arial"/>
        <family val="2"/>
        <charset val="238"/>
      </rPr>
      <t xml:space="preserve">prohodnog krova (tribina) </t>
    </r>
    <r>
      <rPr>
        <sz val="9"/>
        <rFont val="Arial"/>
        <family val="2"/>
        <charset val="238"/>
      </rPr>
      <t>kao proizvod firme "ORSO"</t>
    </r>
    <r>
      <rPr>
        <sz val="9"/>
        <rFont val="Arial"/>
        <family val="2"/>
      </rPr>
      <t>. Na suhu i čistu betonsku podlogu izvodi se izolacija kako slijed i:</t>
    </r>
  </si>
  <si>
    <r>
      <t>4 Zaštita sustava (</t>
    </r>
    <r>
      <rPr>
        <b/>
        <sz val="10"/>
        <rFont val="Arial"/>
        <family val="2"/>
        <charset val="238"/>
      </rPr>
      <t>nije u cijeni stavke</t>
    </r>
    <r>
      <rPr>
        <sz val="10"/>
        <rFont val="Arial"/>
        <family val="2"/>
      </rPr>
      <t>)</t>
    </r>
  </si>
  <si>
    <r>
      <t xml:space="preserve">Hidroizolacijski sloj podignuti najmanje 30 cm uz obodne zidove i učvrstiti metalnom lajsnom. Stavka uključuje dobavu materijala, izradu i postavu vezno/okapnih profiliranih traka od </t>
    </r>
    <r>
      <rPr>
        <b/>
        <sz val="9"/>
        <rFont val="Arial"/>
        <family val="2"/>
        <charset val="238"/>
      </rPr>
      <t>ORSO PVC lima (d= 1,4 mm),</t>
    </r>
    <r>
      <rPr>
        <sz val="9"/>
        <rFont val="Arial"/>
        <family val="2"/>
      </rPr>
      <t xml:space="preserve"> na koji se spaja hidroizolacija. Brtvljenje trajnoelastičnim kitom na bazi poliuretana ORSOsela PU40, sve do pune gotovosti krova.</t>
    </r>
  </si>
  <si>
    <r>
      <t xml:space="preserve">Nanošenje stabilizirajuće impregnacije na bazi vodenih kristala </t>
    </r>
    <r>
      <rPr>
        <b/>
        <sz val="9"/>
        <rFont val="Arial"/>
        <family val="2"/>
        <charset val="238"/>
      </rPr>
      <t>ORSOfix v glass</t>
    </r>
    <r>
      <rPr>
        <sz val="9"/>
        <rFont val="Arial"/>
        <family val="2"/>
        <charset val="238"/>
      </rPr>
      <t xml:space="preserve"> emulzija transparent koja ima funkciju podizanja površinskih čvrstoća klinkera.</t>
    </r>
  </si>
  <si>
    <r>
      <t xml:space="preserve">Očišćenu podlogu premazati penetrirajućom impregnacijskom </t>
    </r>
    <r>
      <rPr>
        <b/>
        <sz val="9"/>
        <rFont val="Arial"/>
        <family val="2"/>
        <charset val="238"/>
      </rPr>
      <t xml:space="preserve">ORSOfix 
v glass </t>
    </r>
    <r>
      <rPr>
        <sz val="9"/>
        <rFont val="Arial"/>
        <family val="2"/>
        <charset val="238"/>
      </rPr>
      <t>emulzijom.</t>
    </r>
  </si>
  <si>
    <r>
      <t>ORSOsan TP</t>
    </r>
    <r>
      <rPr>
        <sz val="9"/>
        <rFont val="Arial"/>
        <family val="2"/>
        <charset val="238"/>
      </rPr>
      <t xml:space="preserve"> nanešen na podlogu metalnom lopaticom, valjkom, četkom ili strojno špricanjem.</t>
    </r>
  </si>
  <si>
    <r>
      <t xml:space="preserve">Nakon nanošenja prvog sloja utiskuje se armaturna alkalno otporna mrežica </t>
    </r>
    <r>
      <rPr>
        <b/>
        <sz val="9"/>
        <rFont val="Arial"/>
        <family val="2"/>
        <charset val="238"/>
      </rPr>
      <t>ORSOband MS50</t>
    </r>
    <r>
      <rPr>
        <sz val="9"/>
        <rFont val="Arial"/>
        <family val="2"/>
        <charset val="238"/>
      </rPr>
      <t xml:space="preserve">, a u rubne spojeve umeću  se kutni elementi i </t>
    </r>
    <r>
      <rPr>
        <b/>
        <sz val="9"/>
        <rFont val="Arial"/>
        <family val="2"/>
        <charset val="238"/>
      </rPr>
      <t>ORSOband ms100</t>
    </r>
    <r>
      <rPr>
        <sz val="9"/>
        <rFont val="Arial"/>
        <family val="2"/>
        <charset val="238"/>
      </rPr>
      <t xml:space="preserve"> traka. Instalacijski prodori obrađuju se </t>
    </r>
    <r>
      <rPr>
        <b/>
        <sz val="9"/>
        <rFont val="Arial"/>
        <family val="2"/>
        <charset val="238"/>
      </rPr>
      <t>ORSOband ms100</t>
    </r>
    <r>
      <rPr>
        <sz val="9"/>
        <rFont val="Arial"/>
        <family val="2"/>
        <charset val="238"/>
      </rPr>
      <t xml:space="preserve"> manžetama.</t>
    </r>
  </si>
  <si>
    <r>
      <t xml:space="preserve">Izrada, dostava i montaža aluminijske fiksno ostakljene stijene, (kao </t>
    </r>
    <r>
      <rPr>
        <b/>
        <sz val="10"/>
        <rFont val="Arial"/>
        <family val="2"/>
      </rPr>
      <t>Schüco Sistem AWS 75 BS.SI</t>
    </r>
    <r>
      <rPr>
        <sz val="10"/>
        <rFont val="Arial"/>
        <family val="2"/>
        <charset val="238"/>
      </rPr>
      <t>), izrađene od plastificiranih aluminijskih profila sa prekinutim termičkim mostom.</t>
    </r>
  </si>
  <si>
    <r>
      <t xml:space="preserve">Stavka u projektu </t>
    </r>
    <r>
      <rPr>
        <b/>
        <sz val="14"/>
        <rFont val="Arial"/>
        <family val="2"/>
      </rPr>
      <t>1</t>
    </r>
  </si>
  <si>
    <r>
      <t xml:space="preserve">Stavka u projektu </t>
    </r>
    <r>
      <rPr>
        <b/>
        <sz val="14"/>
        <rFont val="Arial"/>
        <family val="2"/>
      </rPr>
      <t>2</t>
    </r>
  </si>
  <si>
    <r>
      <t xml:space="preserve">Stavka u projektu </t>
    </r>
    <r>
      <rPr>
        <b/>
        <sz val="14"/>
        <rFont val="Arial"/>
        <family val="2"/>
      </rPr>
      <t>3</t>
    </r>
  </si>
  <si>
    <r>
      <t xml:space="preserve">Stavka u projektu </t>
    </r>
    <r>
      <rPr>
        <b/>
        <sz val="14"/>
        <rFont val="Arial"/>
        <family val="2"/>
      </rPr>
      <t>4</t>
    </r>
  </si>
  <si>
    <r>
      <t xml:space="preserve">Izrada, dostava i montaža aluminijske fiksno ostakljene trodjelne stijene, (kao </t>
    </r>
    <r>
      <rPr>
        <b/>
        <sz val="10"/>
        <rFont val="Arial"/>
        <family val="2"/>
      </rPr>
      <t>Schüco Sistem AWS 75 BS.SI</t>
    </r>
    <r>
      <rPr>
        <sz val="10"/>
        <rFont val="Arial"/>
        <family val="2"/>
        <charset val="238"/>
      </rPr>
      <t>), izrađene od plastificiranih aluminijskih profila sa prekinutim termičkim mostom.</t>
    </r>
  </si>
  <si>
    <r>
      <t xml:space="preserve">Stavka u projektu </t>
    </r>
    <r>
      <rPr>
        <b/>
        <sz val="14"/>
        <rFont val="Arial"/>
        <family val="2"/>
      </rPr>
      <t>5</t>
    </r>
  </si>
  <si>
    <r>
      <t xml:space="preserve">Stavka u projektu </t>
    </r>
    <r>
      <rPr>
        <b/>
        <sz val="14"/>
        <rFont val="Arial"/>
        <family val="2"/>
      </rPr>
      <t>6</t>
    </r>
  </si>
  <si>
    <r>
      <t xml:space="preserve">Stavka u projektu </t>
    </r>
    <r>
      <rPr>
        <b/>
        <sz val="14"/>
        <rFont val="Arial"/>
        <family val="2"/>
      </rPr>
      <t>7</t>
    </r>
  </si>
  <si>
    <r>
      <t xml:space="preserve">Stavka u projektu </t>
    </r>
    <r>
      <rPr>
        <b/>
        <sz val="14"/>
        <rFont val="Arial"/>
        <family val="2"/>
      </rPr>
      <t>8</t>
    </r>
  </si>
  <si>
    <r>
      <t xml:space="preserve">Stavka u projektu </t>
    </r>
    <r>
      <rPr>
        <b/>
        <sz val="14"/>
        <rFont val="Arial"/>
        <family val="2"/>
      </rPr>
      <t>9.</t>
    </r>
  </si>
  <si>
    <r>
      <t xml:space="preserve">Stavka u projektu </t>
    </r>
    <r>
      <rPr>
        <b/>
        <sz val="14"/>
        <rFont val="Arial"/>
        <family val="2"/>
      </rPr>
      <t>10</t>
    </r>
  </si>
  <si>
    <r>
      <t xml:space="preserve">Gornje, vanjsko staklo s protukliznim printom klase </t>
    </r>
    <r>
      <rPr>
        <b/>
        <sz val="12"/>
        <rFont val="Arial"/>
        <family val="2"/>
        <charset val="238"/>
      </rPr>
      <t xml:space="preserve">C </t>
    </r>
    <r>
      <rPr>
        <sz val="9"/>
        <rFont val="Arial"/>
        <family val="2"/>
        <charset val="238"/>
      </rPr>
      <t>(HRN EN 13036-4)</t>
    </r>
    <r>
      <rPr>
        <sz val="12"/>
        <rFont val="Arial"/>
        <family val="2"/>
        <charset val="238"/>
      </rPr>
      <t xml:space="preserve">. </t>
    </r>
    <r>
      <rPr>
        <sz val="9"/>
        <rFont val="Arial"/>
        <family val="2"/>
        <charset val="238"/>
      </rPr>
      <t>Print svjetlo propustan, ali po obodu stakla u širini 20cm potpuno nepropustan.</t>
    </r>
  </si>
  <si>
    <r>
      <t xml:space="preserve">Dobava i izrada sustava hidroizolacije neprohodnog ravnog </t>
    </r>
    <r>
      <rPr>
        <sz val="9"/>
        <rFont val="Arial"/>
        <family val="2"/>
        <charset val="238"/>
      </rPr>
      <t>krova hodnika kao proizvod firme "ORSO"</t>
    </r>
    <r>
      <rPr>
        <sz val="9"/>
        <rFont val="Arial"/>
        <family val="2"/>
      </rPr>
      <t>. Na suhu i čistu betonsku podlogu izvodi se izolacija kako slijed i:</t>
    </r>
  </si>
  <si>
    <r>
      <t xml:space="preserve">Hidroizolacijski sloj podignuti do visine obodnih zidova i spojiti s hidroizolacijom. Stavka uključuje dobavu materijala, izradu i postavu vezno/okapnih profiliranih traka od </t>
    </r>
    <r>
      <rPr>
        <b/>
        <sz val="9"/>
        <rFont val="Arial"/>
        <family val="2"/>
        <charset val="238"/>
      </rPr>
      <t>ORSO PVC lima (d= 1,4 mm),</t>
    </r>
    <r>
      <rPr>
        <sz val="9"/>
        <rFont val="Arial"/>
        <family val="2"/>
      </rPr>
      <t xml:space="preserve"> na koji se spaja hidroizolacija. Brtvljenje trajnoelastičnim kitom na bazi poliuretana ORSOsela PU40, sve do pune gotovosti krova.</t>
    </r>
  </si>
  <si>
    <t>7.1</t>
  </si>
  <si>
    <t>Cjelovito iskolčenje lokacije gradnje, a obuhvaća:</t>
  </si>
  <si>
    <t>Dobava, razastiranje i grubo planiranje nasipa plodne zemlje na projektom predviđene zelene površine.</t>
  </si>
  <si>
    <t xml:space="preserve"> - u tlu "C" kategorije, dubine do 0,70 m.</t>
  </si>
  <si>
    <r>
      <t xml:space="preserve"> - element kao SCH</t>
    </r>
    <r>
      <rPr>
        <sz val="9"/>
        <rFont val="Calibri"/>
        <family val="2"/>
        <charset val="238"/>
      </rPr>
      <t>Ő</t>
    </r>
    <r>
      <rPr>
        <sz val="9"/>
        <rFont val="Arial"/>
        <family val="2"/>
        <charset val="238"/>
      </rPr>
      <t xml:space="preserve">ECK Isokorb tip Q </t>
    </r>
  </si>
  <si>
    <t>Dobava i ugradnja nosivih toplinsko-izolacijskih elemenata za toplinsko odvajanje AB stropnih ploča debljine 20cm oslonjenih na AB zidove. Elementi prenose pozitivne i negativne poprečne sile, s HTE-modulom i toplinskom izolacijom debljine 80mm od Neopora (WLF=0,031W/(mK)). Dostupan za armirano-betonske ploče u standardnim visinama od 160mm do 280mm, duljine elemenata su 1,0m.</t>
  </si>
  <si>
    <t>Završnu obradu dekorativnog betona izvesti pjeskarenjem kvarcnim pijeskom sa minimalnom otpornošću na klizanje razreda C (SRV&gt;45), ispitano prema HRN EN 13036-4.</t>
  </si>
  <si>
    <t>Dilatiranje površina dekorativnog betona s obradom oštrih. Razmak dilatacija u dva međusobno okomita smijera se ne smije razlikovati za više od dva puta. Izvedba reza dilatacije strojno u debljini 3mm i dubini 2 cm, te ponovni prelaz s krunom za zakošavanje dilatacije</t>
  </si>
  <si>
    <t xml:space="preserve"> - ploče debljine 5,0cm</t>
  </si>
  <si>
    <t>Strojni  iskop građevne jame.</t>
  </si>
  <si>
    <r>
      <t xml:space="preserve">Dobava i ugradnja hidrofobne zastite  na bazi bazi alkil-alko-silana, </t>
    </r>
    <r>
      <rPr>
        <b/>
        <sz val="9"/>
        <rFont val="Arial"/>
        <family val="2"/>
        <charset val="238"/>
      </rPr>
      <t>ORSOshield cream kl</t>
    </r>
    <r>
      <rPr>
        <sz val="9"/>
        <rFont val="Arial"/>
        <family val="2"/>
        <charset val="238"/>
      </rPr>
      <t>, impregnacija sa 80% udjelom aktivne tvari te sa svojstvima najdublje penetracije u strukturu mineralne podloge. Hidrofobna impregnacija se aplicira pomoću valjka ili četke. Hirofobna impregnacija mora biti isključivo završni sloj. Utrošak ORSOshield cream kl je 0,15-0,2 kg/m2. Ukoliko nakon ugrađenog prvog nanosa hidrofobna zaštita ne stvara "lotus efekt", nužno je nanjeti još jedan sloj impregnacije.</t>
    </r>
  </si>
  <si>
    <t>Oblaganje fasadnih vertikalnih zidova glatkom šupljom klinker opekom sa šest lica, normalnog formata (25/12/6,5cm).</t>
  </si>
  <si>
    <t>Iskolčenje  površine do 4800,00 m2</t>
  </si>
  <si>
    <r>
      <t xml:space="preserve">Strojni </t>
    </r>
    <r>
      <rPr>
        <sz val="9"/>
        <rFont val="Arial"/>
        <family val="2"/>
        <charset val="238"/>
      </rPr>
      <t xml:space="preserve"> iskop građevne jame.</t>
    </r>
  </si>
  <si>
    <t xml:space="preserve"> -armirano betonske monolitne obojene ploče</t>
  </si>
  <si>
    <t>Betoniranje gornje obloge tribina armirano-betonskim monolitnim obojenim pločama (in situ)</t>
  </si>
  <si>
    <t>1.1</t>
  </si>
  <si>
    <t>1.2</t>
  </si>
  <si>
    <t>1.3</t>
  </si>
  <si>
    <t>1.4</t>
  </si>
  <si>
    <t>1.5</t>
  </si>
  <si>
    <t>1.6</t>
  </si>
  <si>
    <t>1.7</t>
  </si>
  <si>
    <t>1.8</t>
  </si>
  <si>
    <t>1.9</t>
  </si>
  <si>
    <t>1.10</t>
  </si>
  <si>
    <t>1.11</t>
  </si>
  <si>
    <t>1.12</t>
  </si>
  <si>
    <t>2.11</t>
  </si>
  <si>
    <t>2.12</t>
  </si>
  <si>
    <t>2.15</t>
  </si>
  <si>
    <t>2.16</t>
  </si>
  <si>
    <t>2.17</t>
  </si>
  <si>
    <t>2.18</t>
  </si>
  <si>
    <t>3.1</t>
  </si>
  <si>
    <t>4.1</t>
  </si>
  <si>
    <t>4.2</t>
  </si>
  <si>
    <t>4.3</t>
  </si>
  <si>
    <t>4.4</t>
  </si>
  <si>
    <t>4.5</t>
  </si>
  <si>
    <t>4.6</t>
  </si>
  <si>
    <t>4.7</t>
  </si>
  <si>
    <t>4.8</t>
  </si>
  <si>
    <t>4.9</t>
  </si>
  <si>
    <t>4.10</t>
  </si>
  <si>
    <t>4.11</t>
  </si>
  <si>
    <t>4.12</t>
  </si>
  <si>
    <t>4.13</t>
  </si>
  <si>
    <t>4.14</t>
  </si>
  <si>
    <t>4.15</t>
  </si>
  <si>
    <t>7.2</t>
  </si>
  <si>
    <t>7.3</t>
  </si>
  <si>
    <t>7.4</t>
  </si>
  <si>
    <t>7.5</t>
  </si>
  <si>
    <t>7.6</t>
  </si>
  <si>
    <t>7.7</t>
  </si>
  <si>
    <t>7.8</t>
  </si>
  <si>
    <t>7.9</t>
  </si>
  <si>
    <t>7.10</t>
  </si>
  <si>
    <t>7.11</t>
  </si>
  <si>
    <t>7.12</t>
  </si>
  <si>
    <t>7.13</t>
  </si>
  <si>
    <t>7.14</t>
  </si>
  <si>
    <t>7.15</t>
  </si>
  <si>
    <t>7.16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</si>
</sst>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kn&quot;_-;\-* #,##0.00\ &quot;kn&quot;_-;_-* &quot;-&quot;??\ &quot;kn&quot;_-;_-@_-"/>
    <numFmt numFmtId="165" formatCode="_-* #,##0.00\ [$kn-41A]_-;\-* #,##0.00\ [$kn-41A]_-;_-* &quot;-&quot;??\ [$kn-41A]_-;_-@_-"/>
  </numFmts>
  <fonts count="31" x14ac:knownFonts="1">
    <font>
      <sz val="11"/>
      <color theme="1"/>
      <name val="Calibri"/>
      <family val="2"/>
      <charset val="238"/>
      <scheme val="minor"/>
    </font>
    <font>
      <sz val="11"/>
      <color indexed="8"/>
      <name val="Calibri"/>
      <family val="2"/>
      <charset val="238"/>
    </font>
    <font>
      <sz val="10"/>
      <name val="Arial"/>
      <family val="2"/>
      <charset val="238"/>
    </font>
    <font>
      <sz val="10"/>
      <name val="Arial"/>
      <family val="2"/>
      <charset val="238"/>
    </font>
    <font>
      <sz val="10"/>
      <name val="Helv"/>
    </font>
    <font>
      <sz val="9"/>
      <name val="Arial"/>
      <family val="2"/>
      <charset val="238"/>
    </font>
    <font>
      <b/>
      <sz val="9"/>
      <name val="Arial"/>
      <family val="2"/>
      <charset val="238"/>
    </font>
    <font>
      <sz val="9"/>
      <color indexed="8"/>
      <name val="Arial"/>
      <family val="2"/>
      <charset val="238"/>
    </font>
    <font>
      <sz val="7"/>
      <name val="Arial"/>
      <family val="2"/>
      <charset val="238"/>
    </font>
    <font>
      <b/>
      <sz val="10"/>
      <name val="Arial"/>
      <family val="2"/>
      <charset val="238"/>
    </font>
    <font>
      <sz val="10"/>
      <color indexed="8"/>
      <name val="Arial"/>
      <family val="2"/>
      <charset val="238"/>
    </font>
    <font>
      <b/>
      <sz val="10"/>
      <color indexed="23"/>
      <name val="Arial"/>
      <family val="2"/>
      <charset val="238"/>
    </font>
    <font>
      <sz val="11"/>
      <color theme="1"/>
      <name val="Calibri"/>
      <family val="2"/>
      <charset val="238"/>
      <scheme val="minor"/>
    </font>
    <font>
      <b/>
      <sz val="14"/>
      <name val="Arial"/>
      <family val="2"/>
      <charset val="238"/>
    </font>
    <font>
      <sz val="14"/>
      <name val="Arial"/>
      <family val="2"/>
      <charset val="238"/>
    </font>
    <font>
      <b/>
      <sz val="36"/>
      <name val="Arial"/>
      <family val="2"/>
      <charset val="238"/>
    </font>
    <font>
      <sz val="8"/>
      <name val="Arial"/>
      <family val="2"/>
      <charset val="238"/>
    </font>
    <font>
      <sz val="9"/>
      <color rgb="FF9C0006"/>
      <name val="Arial"/>
      <family val="2"/>
      <charset val="238"/>
    </font>
    <font>
      <sz val="9"/>
      <color rgb="FF9C6500"/>
      <name val="Arial"/>
      <family val="2"/>
      <charset val="238"/>
    </font>
    <font>
      <sz val="9"/>
      <name val="Arial"/>
      <family val="2"/>
    </font>
    <font>
      <b/>
      <sz val="9"/>
      <name val="Arial Narrow"/>
      <family val="2"/>
      <charset val="238"/>
    </font>
    <font>
      <b/>
      <sz val="9"/>
      <name val="Arial"/>
      <family val="2"/>
    </font>
    <font>
      <sz val="10"/>
      <name val="Arial"/>
      <family val="2"/>
    </font>
    <font>
      <i/>
      <sz val="9"/>
      <name val="Arial Narrow"/>
      <family val="2"/>
      <charset val="238"/>
    </font>
    <font>
      <i/>
      <sz val="10"/>
      <name val="Arial Narrow"/>
      <family val="2"/>
      <charset val="238"/>
    </font>
    <font>
      <b/>
      <sz val="10"/>
      <name val="Arial"/>
      <family val="2"/>
    </font>
    <font>
      <b/>
      <sz val="14"/>
      <name val="Arial"/>
      <family val="2"/>
    </font>
    <font>
      <b/>
      <sz val="12"/>
      <name val="Arial"/>
      <family val="2"/>
      <charset val="238"/>
    </font>
    <font>
      <sz val="12"/>
      <name val="Arial"/>
      <family val="2"/>
      <charset val="238"/>
    </font>
    <font>
      <sz val="9"/>
      <color rgb="FFFF0000"/>
      <name val="Arial"/>
      <family val="2"/>
      <charset val="238"/>
    </font>
    <font>
      <sz val="9"/>
      <name val="Calibri"/>
      <family val="2"/>
      <charset val="238"/>
    </font>
  </fonts>
  <fills count="5">
    <fill>
      <patternFill patternType="none"/>
    </fill>
    <fill>
      <patternFill patternType="gray125"/>
    </fill>
    <fill>
      <patternFill patternType="solid">
        <fgColor indexed="23"/>
        <bgColor indexed="64"/>
      </patternFill>
    </fill>
    <fill>
      <patternFill patternType="solid">
        <fgColor rgb="FFFFC7CE"/>
      </patternFill>
    </fill>
    <fill>
      <patternFill patternType="solid">
        <fgColor rgb="FFFFEB9C"/>
      </patternFill>
    </fill>
  </fills>
  <borders count="5">
    <border>
      <left/>
      <right/>
      <top/>
      <bottom/>
      <diagonal/>
    </border>
    <border>
      <left/>
      <right/>
      <top/>
      <bottom style="thin">
        <color indexed="64"/>
      </bottom>
      <diagonal/>
    </border>
    <border>
      <left/>
      <right/>
      <top/>
      <bottom style="hair">
        <color indexed="64"/>
      </bottom>
      <diagonal/>
    </border>
    <border>
      <left/>
      <right/>
      <top style="hair">
        <color indexed="64"/>
      </top>
      <bottom style="hair">
        <color indexed="64"/>
      </bottom>
      <diagonal/>
    </border>
    <border>
      <left/>
      <right/>
      <top style="thin">
        <color indexed="64"/>
      </top>
      <bottom/>
      <diagonal/>
    </border>
  </borders>
  <cellStyleXfs count="12">
    <xf numFmtId="0" fontId="0" fillId="0" borderId="0"/>
    <xf numFmtId="164" fontId="3" fillId="0" borderId="0" applyFont="0" applyFill="0" applyBorder="0" applyAlignment="0" applyProtection="0"/>
    <xf numFmtId="0" fontId="12" fillId="0" borderId="0"/>
    <xf numFmtId="0" fontId="12" fillId="0" borderId="0"/>
    <xf numFmtId="0" fontId="1" fillId="0" borderId="0"/>
    <xf numFmtId="0" fontId="2" fillId="0" borderId="0"/>
    <xf numFmtId="0" fontId="3" fillId="0" borderId="0"/>
    <xf numFmtId="0" fontId="4" fillId="0" borderId="0"/>
    <xf numFmtId="164" fontId="2" fillId="0" borderId="0" applyFont="0" applyFill="0" applyBorder="0" applyAlignment="0" applyProtection="0"/>
    <xf numFmtId="0" fontId="2" fillId="0" borderId="0"/>
    <xf numFmtId="0" fontId="17" fillId="3" borderId="0" applyNumberFormat="0" applyBorder="0" applyAlignment="0" applyProtection="0"/>
    <xf numFmtId="0" fontId="18" fillId="4" borderId="0" applyNumberFormat="0" applyBorder="0" applyAlignment="0" applyProtection="0"/>
  </cellStyleXfs>
  <cellXfs count="308">
    <xf numFmtId="0" fontId="0" fillId="0" borderId="0" xfId="0"/>
    <xf numFmtId="49" fontId="8" fillId="0" borderId="0" xfId="6" applyNumberFormat="1" applyFont="1" applyFill="1" applyBorder="1" applyAlignment="1">
      <alignment horizontal="center" vertical="center" wrapText="1"/>
    </xf>
    <xf numFmtId="0" fontId="3" fillId="0" borderId="0" xfId="2" applyFont="1" applyFill="1" applyBorder="1" applyAlignment="1">
      <alignment horizontal="left" vertical="top"/>
    </xf>
    <xf numFmtId="0" fontId="9" fillId="0" borderId="0" xfId="2" applyNumberFormat="1" applyFont="1" applyBorder="1" applyAlignment="1">
      <alignment horizontal="left" vertical="top"/>
    </xf>
    <xf numFmtId="0" fontId="9" fillId="0" borderId="0" xfId="2" applyNumberFormat="1" applyFont="1" applyBorder="1" applyAlignment="1">
      <alignment vertical="center" wrapText="1"/>
    </xf>
    <xf numFmtId="0" fontId="9" fillId="0" borderId="0" xfId="2" applyNumberFormat="1" applyFont="1" applyBorder="1" applyAlignment="1">
      <alignment horizontal="left" vertical="center" wrapText="1"/>
    </xf>
    <xf numFmtId="49" fontId="9" fillId="0" borderId="0" xfId="2" applyNumberFormat="1" applyFont="1" applyBorder="1" applyAlignment="1">
      <alignment vertical="center"/>
    </xf>
    <xf numFmtId="49" fontId="3" fillId="0" borderId="0" xfId="2" applyNumberFormat="1" applyFont="1" applyBorder="1" applyAlignment="1">
      <alignment vertical="center"/>
    </xf>
    <xf numFmtId="0" fontId="3" fillId="0" borderId="0" xfId="2" applyNumberFormat="1" applyFont="1" applyBorder="1" applyAlignment="1">
      <alignment horizontal="left" vertical="top"/>
    </xf>
    <xf numFmtId="0" fontId="3" fillId="0" borderId="0" xfId="2" applyNumberFormat="1" applyFont="1" applyBorder="1" applyAlignment="1">
      <alignment vertical="center" wrapText="1"/>
    </xf>
    <xf numFmtId="0" fontId="3" fillId="0" borderId="0" xfId="2" applyNumberFormat="1" applyFont="1" applyBorder="1" applyAlignment="1">
      <alignment horizontal="left" vertical="center" wrapText="1"/>
    </xf>
    <xf numFmtId="49" fontId="10" fillId="0" borderId="0" xfId="2" applyNumberFormat="1" applyFont="1" applyBorder="1" applyAlignment="1">
      <alignment vertical="top"/>
    </xf>
    <xf numFmtId="0" fontId="10" fillId="0" borderId="0" xfId="2" applyFont="1" applyBorder="1" applyAlignment="1">
      <alignment vertical="center"/>
    </xf>
    <xf numFmtId="49" fontId="3" fillId="0" borderId="0" xfId="6" applyNumberFormat="1" applyFont="1" applyAlignment="1">
      <alignment vertical="center"/>
    </xf>
    <xf numFmtId="49" fontId="3" fillId="0" borderId="0" xfId="6" applyNumberFormat="1" applyFont="1" applyAlignment="1">
      <alignment horizontal="justify" vertical="center" wrapText="1"/>
    </xf>
    <xf numFmtId="49" fontId="3" fillId="0" borderId="0" xfId="6" applyNumberFormat="1" applyFont="1" applyAlignment="1">
      <alignment horizontal="center" vertical="center"/>
    </xf>
    <xf numFmtId="4" fontId="3" fillId="0" borderId="0" xfId="6" applyNumberFormat="1" applyFont="1" applyAlignment="1">
      <alignment horizontal="right" vertical="center"/>
    </xf>
    <xf numFmtId="0" fontId="11" fillId="0" borderId="0" xfId="6" applyNumberFormat="1" applyFont="1" applyAlignment="1">
      <alignment horizontal="right" vertical="center"/>
    </xf>
    <xf numFmtId="49" fontId="9" fillId="0" borderId="0" xfId="6" applyNumberFormat="1" applyFont="1" applyFill="1" applyAlignment="1">
      <alignment vertical="top"/>
    </xf>
    <xf numFmtId="49" fontId="9" fillId="0" borderId="0" xfId="6" applyNumberFormat="1" applyFont="1" applyFill="1" applyAlignment="1">
      <alignment horizontal="justify" vertical="center" wrapText="1"/>
    </xf>
    <xf numFmtId="49" fontId="9" fillId="0" borderId="0" xfId="6" applyNumberFormat="1" applyFont="1" applyFill="1" applyAlignment="1">
      <alignment horizontal="right"/>
    </xf>
    <xf numFmtId="4" fontId="9" fillId="0" borderId="0" xfId="6" applyNumberFormat="1" applyFont="1" applyFill="1" applyAlignment="1">
      <alignment horizontal="right"/>
    </xf>
    <xf numFmtId="49" fontId="9" fillId="0" borderId="0" xfId="6" applyNumberFormat="1" applyFont="1" applyAlignment="1">
      <alignment vertical="center"/>
    </xf>
    <xf numFmtId="4" fontId="6" fillId="0" borderId="0" xfId="0" applyNumberFormat="1" applyFont="1" applyFill="1" applyAlignment="1" applyProtection="1">
      <alignment horizontal="right"/>
      <protection locked="0"/>
    </xf>
    <xf numFmtId="49" fontId="7" fillId="0" borderId="0" xfId="0" applyNumberFormat="1" applyFont="1" applyBorder="1" applyAlignment="1">
      <alignment horizontal="left" vertical="top"/>
    </xf>
    <xf numFmtId="0" fontId="7" fillId="0" borderId="0" xfId="0" applyFont="1" applyBorder="1" applyAlignment="1">
      <alignment horizontal="justify" vertical="center" wrapText="1"/>
    </xf>
    <xf numFmtId="0" fontId="7" fillId="0" borderId="0" xfId="0" applyFont="1" applyBorder="1"/>
    <xf numFmtId="4" fontId="7" fillId="0" borderId="0" xfId="0" applyNumberFormat="1" applyFont="1" applyBorder="1" applyAlignment="1">
      <alignment horizontal="right"/>
    </xf>
    <xf numFmtId="0" fontId="9" fillId="0" borderId="0" xfId="2" applyNumberFormat="1" applyFont="1" applyFill="1" applyBorder="1" applyAlignment="1">
      <alignment horizontal="left" vertical="top"/>
    </xf>
    <xf numFmtId="0" fontId="9" fillId="0" borderId="0" xfId="2" applyNumberFormat="1" applyFont="1" applyFill="1" applyBorder="1" applyAlignment="1">
      <alignment vertical="center" wrapText="1"/>
    </xf>
    <xf numFmtId="0" fontId="9" fillId="0" borderId="0" xfId="2" applyNumberFormat="1" applyFont="1" applyFill="1" applyBorder="1" applyAlignment="1">
      <alignment horizontal="left" vertical="center" wrapText="1"/>
    </xf>
    <xf numFmtId="49" fontId="3" fillId="0" borderId="0" xfId="0" applyNumberFormat="1" applyFont="1" applyAlignment="1">
      <alignment vertical="center"/>
    </xf>
    <xf numFmtId="49" fontId="3" fillId="0" borderId="0" xfId="2" applyNumberFormat="1" applyFont="1" applyBorder="1" applyAlignment="1">
      <alignment vertical="top"/>
    </xf>
    <xf numFmtId="49" fontId="9" fillId="0" borderId="0" xfId="2" applyNumberFormat="1" applyFont="1" applyBorder="1" applyAlignment="1">
      <alignment vertical="top"/>
    </xf>
    <xf numFmtId="49" fontId="9" fillId="0" borderId="0" xfId="0" applyNumberFormat="1" applyFont="1" applyAlignment="1">
      <alignment vertical="center"/>
    </xf>
    <xf numFmtId="49" fontId="9" fillId="0" borderId="0" xfId="0" applyNumberFormat="1" applyFont="1" applyAlignment="1">
      <alignment horizontal="justify" vertical="center" wrapText="1"/>
    </xf>
    <xf numFmtId="49" fontId="9" fillId="0" borderId="0" xfId="0" applyNumberFormat="1" applyFont="1" applyAlignment="1">
      <alignment horizontal="center" vertical="center"/>
    </xf>
    <xf numFmtId="0" fontId="9" fillId="0" borderId="0" xfId="0" applyNumberFormat="1" applyFont="1" applyAlignment="1">
      <alignment horizontal="justify" vertical="center"/>
    </xf>
    <xf numFmtId="49" fontId="6" fillId="0" borderId="0" xfId="0" applyNumberFormat="1" applyFont="1" applyAlignment="1">
      <alignment vertical="center"/>
    </xf>
    <xf numFmtId="4" fontId="6" fillId="0" borderId="0" xfId="0" applyNumberFormat="1" applyFont="1" applyAlignment="1">
      <alignment horizontal="right"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1" xfId="0" applyNumberFormat="1" applyFont="1" applyBorder="1" applyAlignment="1">
      <alignment vertical="center"/>
    </xf>
    <xf numFmtId="0" fontId="6" fillId="0" borderId="1" xfId="0" applyNumberFormat="1" applyFont="1" applyBorder="1" applyAlignment="1">
      <alignment horizontal="justify" vertical="center"/>
    </xf>
    <xf numFmtId="49" fontId="6" fillId="0" borderId="1" xfId="0" applyNumberFormat="1" applyFont="1" applyBorder="1" applyAlignment="1">
      <alignment horizontal="center" vertical="center"/>
    </xf>
    <xf numFmtId="4" fontId="6" fillId="0" borderId="1" xfId="0" applyNumberFormat="1" applyFont="1" applyBorder="1" applyAlignment="1">
      <alignment horizontal="right" vertical="center"/>
    </xf>
    <xf numFmtId="49" fontId="9" fillId="0" borderId="0" xfId="0" applyNumberFormat="1" applyFont="1" applyAlignment="1">
      <alignment horizontal="right" vertical="center"/>
    </xf>
    <xf numFmtId="49" fontId="9" fillId="0" borderId="0" xfId="0" applyNumberFormat="1" applyFont="1" applyAlignment="1">
      <alignment horizontal="right" vertical="center" wrapText="1"/>
    </xf>
    <xf numFmtId="49" fontId="6" fillId="0" borderId="0" xfId="0" applyNumberFormat="1" applyFont="1" applyFill="1" applyAlignment="1">
      <alignment vertical="center"/>
    </xf>
    <xf numFmtId="49" fontId="6" fillId="0" borderId="3" xfId="0" applyNumberFormat="1" applyFont="1" applyFill="1" applyBorder="1" applyAlignment="1">
      <alignment horizontal="center" vertical="center"/>
    </xf>
    <xf numFmtId="4" fontId="6" fillId="0" borderId="0" xfId="0" applyNumberFormat="1" applyFont="1" applyFill="1" applyAlignment="1">
      <alignment horizontal="right" vertical="center"/>
    </xf>
    <xf numFmtId="0" fontId="3" fillId="0" borderId="0" xfId="3" applyFont="1" applyFill="1" applyAlignment="1">
      <alignment horizontal="left" vertical="top"/>
    </xf>
    <xf numFmtId="0" fontId="9" fillId="0" borderId="0" xfId="3" applyNumberFormat="1" applyFont="1" applyBorder="1" applyAlignment="1">
      <alignment horizontal="left" vertical="top"/>
    </xf>
    <xf numFmtId="0" fontId="9" fillId="0" borderId="0" xfId="3" applyNumberFormat="1" applyFont="1" applyBorder="1" applyAlignment="1">
      <alignment vertical="center" wrapText="1"/>
    </xf>
    <xf numFmtId="0" fontId="9" fillId="0" borderId="0" xfId="3" applyNumberFormat="1" applyFont="1" applyBorder="1" applyAlignment="1">
      <alignment horizontal="left" vertical="center" wrapText="1"/>
    </xf>
    <xf numFmtId="49" fontId="9" fillId="0" borderId="0" xfId="3" applyNumberFormat="1" applyFont="1" applyBorder="1" applyAlignment="1">
      <alignment vertical="center"/>
    </xf>
    <xf numFmtId="49" fontId="10" fillId="0" borderId="0" xfId="3" applyNumberFormat="1" applyFont="1" applyAlignment="1">
      <alignment vertical="top"/>
    </xf>
    <xf numFmtId="0" fontId="10" fillId="0" borderId="0" xfId="3" applyFont="1" applyAlignment="1">
      <alignment vertical="center"/>
    </xf>
    <xf numFmtId="0" fontId="3" fillId="0" borderId="0" xfId="3" applyNumberFormat="1" applyFont="1" applyBorder="1" applyAlignment="1">
      <alignment horizontal="left" vertical="top"/>
    </xf>
    <xf numFmtId="0" fontId="3" fillId="0" borderId="0" xfId="3" applyNumberFormat="1" applyFont="1" applyBorder="1" applyAlignment="1">
      <alignment vertical="center" wrapText="1"/>
    </xf>
    <xf numFmtId="0" fontId="3" fillId="0" borderId="0" xfId="3" applyNumberFormat="1" applyFont="1" applyBorder="1" applyAlignment="1">
      <alignment horizontal="left" vertical="center" wrapText="1"/>
    </xf>
    <xf numFmtId="4" fontId="9" fillId="0" borderId="0" xfId="0" applyNumberFormat="1" applyFont="1" applyAlignment="1">
      <alignment horizontal="right" vertical="center"/>
    </xf>
    <xf numFmtId="49" fontId="5" fillId="0" borderId="0" xfId="0" applyNumberFormat="1" applyFont="1" applyAlignment="1">
      <alignment horizontal="left" vertical="top"/>
    </xf>
    <xf numFmtId="0" fontId="5" fillId="0" borderId="0" xfId="0" applyFont="1" applyAlignment="1">
      <alignment horizontal="justify" vertical="center" wrapText="1"/>
    </xf>
    <xf numFmtId="4" fontId="5" fillId="0" borderId="0" xfId="0" applyNumberFormat="1" applyFont="1" applyAlignment="1">
      <alignment horizontal="right"/>
    </xf>
    <xf numFmtId="0" fontId="5" fillId="0" borderId="0" xfId="0" applyFont="1"/>
    <xf numFmtId="49" fontId="6" fillId="0" borderId="0" xfId="0" applyNumberFormat="1" applyFont="1" applyFill="1" applyAlignment="1" applyProtection="1">
      <alignment vertical="top"/>
      <protection locked="0"/>
    </xf>
    <xf numFmtId="49" fontId="6" fillId="0" borderId="0" xfId="0" applyNumberFormat="1" applyFont="1" applyFill="1" applyAlignment="1" applyProtection="1">
      <alignment horizontal="justify" vertical="center" wrapText="1"/>
      <protection locked="0"/>
    </xf>
    <xf numFmtId="49" fontId="6" fillId="0" borderId="0" xfId="0" applyNumberFormat="1" applyFont="1" applyFill="1" applyAlignment="1" applyProtection="1">
      <alignment horizontal="center"/>
      <protection locked="0"/>
    </xf>
    <xf numFmtId="49" fontId="6" fillId="0" borderId="0" xfId="0" applyNumberFormat="1" applyFont="1" applyFill="1" applyAlignment="1" applyProtection="1">
      <alignment vertical="center"/>
      <protection locked="0"/>
    </xf>
    <xf numFmtId="4" fontId="5" fillId="0" borderId="0" xfId="0" applyNumberFormat="1" applyFont="1" applyBorder="1" applyAlignment="1">
      <alignment horizontal="right"/>
    </xf>
    <xf numFmtId="49" fontId="5" fillId="0" borderId="0" xfId="0" applyNumberFormat="1" applyFont="1" applyBorder="1" applyAlignment="1">
      <alignment horizontal="left" vertical="top"/>
    </xf>
    <xf numFmtId="0" fontId="5" fillId="0" borderId="0" xfId="0" applyFont="1" applyBorder="1" applyAlignment="1">
      <alignment horizontal="justify" vertical="center" wrapText="1"/>
    </xf>
    <xf numFmtId="0" fontId="5" fillId="0" borderId="0" xfId="0" applyFont="1" applyBorder="1"/>
    <xf numFmtId="49" fontId="14" fillId="0" borderId="0" xfId="6" applyNumberFormat="1" applyFont="1" applyAlignment="1">
      <alignment vertical="center"/>
    </xf>
    <xf numFmtId="49" fontId="14" fillId="0" borderId="0" xfId="6" applyNumberFormat="1" applyFont="1" applyAlignment="1">
      <alignment horizontal="right" vertical="center"/>
    </xf>
    <xf numFmtId="49" fontId="13" fillId="0" borderId="0" xfId="0" applyNumberFormat="1" applyFont="1" applyAlignment="1">
      <alignment vertical="center"/>
    </xf>
    <xf numFmtId="49" fontId="13" fillId="0" borderId="0" xfId="0" applyNumberFormat="1" applyFont="1" applyAlignment="1">
      <alignment horizontal="justify" vertical="center" wrapText="1"/>
    </xf>
    <xf numFmtId="49" fontId="13" fillId="0" borderId="0" xfId="0" applyNumberFormat="1" applyFont="1" applyAlignment="1">
      <alignment horizontal="center" vertical="center"/>
    </xf>
    <xf numFmtId="4" fontId="13" fillId="0" borderId="0" xfId="0" applyNumberFormat="1" applyFont="1" applyAlignment="1">
      <alignment horizontal="right" vertical="center"/>
    </xf>
    <xf numFmtId="4" fontId="5" fillId="0" borderId="0" xfId="0" applyNumberFormat="1" applyFont="1" applyFill="1" applyAlignment="1" applyProtection="1">
      <alignment horizontal="right"/>
      <protection locked="0"/>
    </xf>
    <xf numFmtId="49" fontId="5" fillId="0" borderId="0" xfId="0" applyNumberFormat="1" applyFont="1" applyFill="1" applyAlignment="1">
      <alignment vertical="top"/>
    </xf>
    <xf numFmtId="49" fontId="5" fillId="0" borderId="0" xfId="0" applyNumberFormat="1" applyFont="1" applyFill="1" applyAlignment="1">
      <alignment horizontal="justify" vertical="top" wrapText="1"/>
    </xf>
    <xf numFmtId="49" fontId="5" fillId="0" borderId="0" xfId="0" applyNumberFormat="1" applyFont="1" applyFill="1" applyAlignment="1">
      <alignment horizontal="right"/>
    </xf>
    <xf numFmtId="4" fontId="5" fillId="0" borderId="0" xfId="0" applyNumberFormat="1" applyFont="1" applyFill="1" applyAlignment="1">
      <alignment horizontal="right"/>
    </xf>
    <xf numFmtId="4" fontId="5" fillId="0" borderId="0" xfId="0" applyNumberFormat="1" applyFont="1" applyFill="1" applyAlignment="1" applyProtection="1">
      <alignment horizontal="right"/>
    </xf>
    <xf numFmtId="49" fontId="5" fillId="0" borderId="0" xfId="0" applyNumberFormat="1" applyFont="1" applyFill="1" applyAlignment="1">
      <alignment vertical="center"/>
    </xf>
    <xf numFmtId="49" fontId="5" fillId="0" borderId="0" xfId="0" applyNumberFormat="1" applyFont="1" applyFill="1" applyAlignment="1" applyProtection="1">
      <alignment vertical="top"/>
      <protection locked="0"/>
    </xf>
    <xf numFmtId="49" fontId="5" fillId="0" borderId="1" xfId="0" applyNumberFormat="1" applyFont="1" applyFill="1" applyBorder="1" applyAlignment="1" applyProtection="1">
      <alignment horizontal="justify" vertical="center" wrapText="1"/>
      <protection locked="0"/>
    </xf>
    <xf numFmtId="4" fontId="5" fillId="0" borderId="1" xfId="0" applyNumberFormat="1" applyFont="1" applyFill="1" applyBorder="1" applyAlignment="1" applyProtection="1">
      <alignment horizontal="right"/>
      <protection locked="0"/>
    </xf>
    <xf numFmtId="49" fontId="5" fillId="0" borderId="0" xfId="0" applyNumberFormat="1" applyFont="1" applyFill="1" applyAlignment="1" applyProtection="1">
      <alignment vertical="center"/>
      <protection locked="0"/>
    </xf>
    <xf numFmtId="49" fontId="5" fillId="0" borderId="4" xfId="0" applyNumberFormat="1" applyFont="1" applyFill="1" applyBorder="1" applyAlignment="1" applyProtection="1">
      <alignment horizontal="justify" vertical="center" wrapText="1"/>
      <protection locked="0"/>
    </xf>
    <xf numFmtId="4" fontId="5" fillId="0" borderId="4" xfId="0" applyNumberFormat="1" applyFont="1" applyFill="1" applyBorder="1" applyAlignment="1" applyProtection="1">
      <alignment horizontal="right"/>
      <protection locked="0"/>
    </xf>
    <xf numFmtId="49" fontId="6" fillId="0" borderId="0" xfId="0" applyNumberFormat="1" applyFont="1" applyFill="1" applyAlignment="1" applyProtection="1">
      <alignment horizontal="left" vertical="center"/>
      <protection locked="0"/>
    </xf>
    <xf numFmtId="49" fontId="5" fillId="0" borderId="0" xfId="0" applyNumberFormat="1" applyFont="1" applyFill="1" applyAlignment="1" applyProtection="1">
      <alignment horizontal="justify" vertical="center" wrapText="1"/>
      <protection locked="0"/>
    </xf>
    <xf numFmtId="49" fontId="5" fillId="0" borderId="0" xfId="0" applyNumberFormat="1" applyFont="1" applyFill="1" applyAlignment="1" applyProtection="1">
      <alignment horizontal="right"/>
      <protection locked="0"/>
    </xf>
    <xf numFmtId="49" fontId="5" fillId="0" borderId="0" xfId="0" applyNumberFormat="1" applyFont="1" applyFill="1" applyAlignment="1" applyProtection="1">
      <alignment horizontal="center"/>
      <protection locked="0"/>
    </xf>
    <xf numFmtId="49" fontId="5" fillId="0" borderId="0" xfId="0" applyNumberFormat="1" applyFont="1" applyFill="1" applyAlignment="1">
      <alignment horizontal="justify" vertical="center" wrapText="1"/>
    </xf>
    <xf numFmtId="49" fontId="5" fillId="0" borderId="4" xfId="0" applyNumberFormat="1" applyFont="1" applyFill="1" applyBorder="1" applyAlignment="1" applyProtection="1">
      <alignment horizontal="center"/>
      <protection locked="0"/>
    </xf>
    <xf numFmtId="49" fontId="5" fillId="0" borderId="0" xfId="0" applyNumberFormat="1" applyFont="1" applyFill="1" applyAlignment="1">
      <alignment horizontal="left" vertical="top"/>
    </xf>
    <xf numFmtId="49" fontId="5" fillId="0" borderId="0" xfId="0" applyNumberFormat="1" applyFont="1" applyFill="1" applyAlignment="1">
      <alignment horizontal="right" vertical="center"/>
    </xf>
    <xf numFmtId="4" fontId="5" fillId="0" borderId="0" xfId="0" applyNumberFormat="1" applyFont="1" applyFill="1" applyAlignment="1">
      <alignment horizontal="right" vertical="center"/>
    </xf>
    <xf numFmtId="0" fontId="5" fillId="0" borderId="0" xfId="0" applyFont="1" applyFill="1"/>
    <xf numFmtId="3" fontId="5" fillId="0" borderId="0" xfId="0" applyNumberFormat="1" applyFont="1" applyFill="1" applyAlignment="1">
      <alignment horizontal="right"/>
    </xf>
    <xf numFmtId="3" fontId="5" fillId="0" borderId="0" xfId="0" applyNumberFormat="1" applyFont="1" applyFill="1" applyAlignment="1">
      <alignment horizontal="right" vertical="center"/>
    </xf>
    <xf numFmtId="49" fontId="5" fillId="0" borderId="1" xfId="0" applyNumberFormat="1" applyFont="1" applyFill="1" applyBorder="1" applyAlignment="1" applyProtection="1">
      <alignment horizontal="center"/>
      <protection locked="0"/>
    </xf>
    <xf numFmtId="49" fontId="6" fillId="0" borderId="0" xfId="0" applyNumberFormat="1" applyFont="1" applyFill="1" applyAlignment="1">
      <alignment vertical="top"/>
    </xf>
    <xf numFmtId="49" fontId="6" fillId="0" borderId="0" xfId="0" applyNumberFormat="1" applyFont="1" applyFill="1" applyAlignment="1">
      <alignment horizontal="justify" vertical="center" wrapText="1"/>
    </xf>
    <xf numFmtId="49" fontId="5" fillId="0" borderId="1" xfId="0" applyNumberFormat="1" applyFont="1" applyFill="1" applyBorder="1" applyAlignment="1">
      <alignment horizontal="justify" vertical="center" wrapText="1"/>
    </xf>
    <xf numFmtId="49" fontId="5" fillId="0" borderId="1" xfId="0" applyNumberFormat="1" applyFont="1" applyFill="1" applyBorder="1" applyAlignment="1">
      <alignment horizontal="right"/>
    </xf>
    <xf numFmtId="4" fontId="5" fillId="0" borderId="1" xfId="0" applyNumberFormat="1" applyFont="1" applyFill="1" applyBorder="1" applyAlignment="1">
      <alignment horizontal="right"/>
    </xf>
    <xf numFmtId="49" fontId="6" fillId="0" borderId="0" xfId="0" applyNumberFormat="1" applyFont="1" applyFill="1" applyAlignment="1">
      <alignment horizontal="left" vertical="top"/>
    </xf>
    <xf numFmtId="49" fontId="6" fillId="0" borderId="0" xfId="0" applyNumberFormat="1" applyFont="1" applyFill="1" applyAlignment="1">
      <alignment horizontal="left" vertical="center"/>
    </xf>
    <xf numFmtId="49" fontId="6" fillId="0" borderId="0" xfId="0" applyNumberFormat="1" applyFont="1" applyFill="1" applyAlignment="1">
      <alignment horizontal="right"/>
    </xf>
    <xf numFmtId="4" fontId="6" fillId="0" borderId="0" xfId="0" applyNumberFormat="1" applyFont="1" applyFill="1" applyAlignment="1">
      <alignment horizontal="right"/>
    </xf>
    <xf numFmtId="0" fontId="6" fillId="0" borderId="0" xfId="0" applyNumberFormat="1" applyFont="1" applyFill="1" applyAlignment="1">
      <alignment horizontal="justify" vertical="center" wrapText="1"/>
    </xf>
    <xf numFmtId="49" fontId="5" fillId="0" borderId="0" xfId="0" applyNumberFormat="1" applyFont="1" applyFill="1" applyAlignment="1" applyProtection="1">
      <alignment vertical="top"/>
    </xf>
    <xf numFmtId="49" fontId="5" fillId="0" borderId="0" xfId="0" applyNumberFormat="1" applyFont="1" applyFill="1" applyAlignment="1" applyProtection="1">
      <alignment vertical="center"/>
    </xf>
    <xf numFmtId="49" fontId="5" fillId="0" borderId="0" xfId="0" applyNumberFormat="1" applyFont="1" applyFill="1" applyAlignment="1" applyProtection="1">
      <alignment horizontal="right" vertical="center" wrapText="1"/>
    </xf>
    <xf numFmtId="49" fontId="6" fillId="0" borderId="0" xfId="5" applyNumberFormat="1" applyFont="1" applyFill="1" applyAlignment="1" applyProtection="1">
      <alignment horizontal="left" vertical="top" wrapText="1"/>
      <protection locked="0"/>
    </xf>
    <xf numFmtId="0" fontId="5" fillId="0" borderId="0" xfId="5" applyFont="1" applyFill="1" applyAlignment="1" applyProtection="1">
      <alignment horizontal="right"/>
      <protection locked="0"/>
    </xf>
    <xf numFmtId="4" fontId="5" fillId="0" borderId="0" xfId="5" applyNumberFormat="1" applyFont="1" applyFill="1" applyAlignment="1" applyProtection="1">
      <alignment horizontal="right"/>
      <protection locked="0"/>
    </xf>
    <xf numFmtId="0" fontId="5" fillId="0" borderId="0" xfId="0" applyFont="1" applyFill="1" applyBorder="1"/>
    <xf numFmtId="0" fontId="5" fillId="0" borderId="0" xfId="0" applyFont="1" applyFill="1" applyAlignment="1">
      <alignment wrapText="1"/>
    </xf>
    <xf numFmtId="49" fontId="5" fillId="0" borderId="0" xfId="0" applyNumberFormat="1" applyFont="1" applyFill="1" applyBorder="1" applyAlignment="1">
      <alignment horizontal="justify" vertical="center" wrapText="1"/>
    </xf>
    <xf numFmtId="49" fontId="5" fillId="0" borderId="0" xfId="0" applyNumberFormat="1" applyFont="1" applyFill="1" applyAlignment="1">
      <alignment horizontal="right" vertical="top" wrapText="1"/>
    </xf>
    <xf numFmtId="49" fontId="5" fillId="0" borderId="0" xfId="0" applyNumberFormat="1" applyFont="1" applyFill="1" applyAlignment="1">
      <alignment horizontal="left" vertical="center" wrapText="1" indent="2"/>
    </xf>
    <xf numFmtId="49" fontId="6" fillId="0" borderId="0" xfId="0" applyNumberFormat="1" applyFont="1" applyFill="1" applyAlignment="1">
      <alignment horizontal="right" vertical="center"/>
    </xf>
    <xf numFmtId="0" fontId="5" fillId="0" borderId="0" xfId="0" applyNumberFormat="1" applyFont="1" applyFill="1" applyAlignment="1">
      <alignment horizontal="justify" vertical="center" wrapText="1"/>
    </xf>
    <xf numFmtId="49" fontId="2" fillId="0" borderId="0" xfId="6" applyNumberFormat="1" applyFont="1" applyAlignment="1">
      <alignment vertical="center"/>
    </xf>
    <xf numFmtId="49" fontId="2" fillId="0" borderId="0" xfId="6" applyNumberFormat="1" applyFont="1" applyAlignment="1">
      <alignment horizontal="right" vertical="center"/>
    </xf>
    <xf numFmtId="49" fontId="6" fillId="0" borderId="3" xfId="0" applyNumberFormat="1" applyFont="1" applyFill="1" applyBorder="1" applyAlignment="1">
      <alignment horizontal="left" vertical="center"/>
    </xf>
    <xf numFmtId="49" fontId="2" fillId="0" borderId="0" xfId="6" applyNumberFormat="1" applyFont="1" applyFill="1" applyAlignment="1">
      <alignment vertical="center"/>
    </xf>
    <xf numFmtId="49" fontId="2" fillId="0" borderId="0" xfId="6" applyNumberFormat="1" applyFont="1" applyAlignment="1">
      <alignment horizontal="justify" vertical="center" wrapText="1"/>
    </xf>
    <xf numFmtId="49" fontId="2" fillId="0" borderId="0" xfId="6" applyNumberFormat="1" applyFont="1" applyAlignment="1">
      <alignment horizontal="center" vertical="center"/>
    </xf>
    <xf numFmtId="4" fontId="2" fillId="0" borderId="0" xfId="6" applyNumberFormat="1" applyFont="1" applyAlignment="1">
      <alignment horizontal="right" vertical="center"/>
    </xf>
    <xf numFmtId="49" fontId="2" fillId="0" borderId="0" xfId="6" applyNumberFormat="1" applyFont="1" applyAlignment="1">
      <alignment vertical="center" wrapText="1"/>
    </xf>
    <xf numFmtId="4" fontId="2" fillId="0" borderId="0" xfId="6" applyNumberFormat="1" applyFont="1" applyAlignment="1">
      <alignment vertical="center"/>
    </xf>
    <xf numFmtId="49" fontId="16" fillId="2" borderId="0" xfId="0" applyNumberFormat="1" applyFont="1" applyFill="1" applyAlignment="1">
      <alignment horizontal="left" vertical="center"/>
    </xf>
    <xf numFmtId="0" fontId="16" fillId="2" borderId="0" xfId="0" applyFont="1" applyFill="1" applyAlignment="1">
      <alignment horizontal="center" vertical="center" wrapText="1"/>
    </xf>
    <xf numFmtId="0" fontId="16" fillId="2" borderId="0" xfId="0" applyFont="1" applyFill="1" applyAlignment="1">
      <alignment horizontal="center" vertical="center"/>
    </xf>
    <xf numFmtId="4" fontId="16" fillId="2" borderId="0" xfId="0" applyNumberFormat="1" applyFont="1" applyFill="1" applyAlignment="1">
      <alignment horizontal="center" vertical="center"/>
    </xf>
    <xf numFmtId="0" fontId="16" fillId="0" borderId="0" xfId="0" applyFont="1" applyAlignment="1">
      <alignment horizontal="center" vertical="center"/>
    </xf>
    <xf numFmtId="49" fontId="5" fillId="0" borderId="0" xfId="0" applyNumberFormat="1" applyFont="1" applyFill="1" applyAlignment="1">
      <alignment horizontal="left" vertical="center"/>
    </xf>
    <xf numFmtId="49" fontId="5" fillId="0" borderId="0" xfId="0" applyNumberFormat="1" applyFont="1" applyFill="1" applyAlignment="1">
      <alignment horizontal="center" vertical="center"/>
    </xf>
    <xf numFmtId="49" fontId="6" fillId="0" borderId="2" xfId="0" applyNumberFormat="1" applyFont="1" applyFill="1" applyBorder="1" applyAlignment="1">
      <alignment horizontal="left" vertical="center"/>
    </xf>
    <xf numFmtId="0" fontId="5" fillId="0" borderId="0" xfId="0" applyFont="1" applyFill="1" applyAlignment="1">
      <alignment horizontal="justify" vertical="center" wrapText="1"/>
    </xf>
    <xf numFmtId="4" fontId="5" fillId="0" borderId="0" xfId="0" applyNumberFormat="1" applyFont="1" applyFill="1" applyBorder="1" applyAlignment="1">
      <alignment horizontal="right"/>
    </xf>
    <xf numFmtId="49" fontId="5" fillId="0" borderId="0" xfId="0" applyNumberFormat="1" applyFont="1" applyFill="1" applyBorder="1" applyAlignment="1">
      <alignment horizontal="left" vertical="top"/>
    </xf>
    <xf numFmtId="0" fontId="5" fillId="0" borderId="0" xfId="0" applyFont="1" applyFill="1" applyBorder="1" applyAlignment="1">
      <alignment horizontal="justify" vertical="center" wrapText="1"/>
    </xf>
    <xf numFmtId="49" fontId="2" fillId="0" borderId="0" xfId="6" applyNumberFormat="1" applyFont="1" applyFill="1" applyAlignment="1">
      <alignment horizontal="right" vertical="center"/>
    </xf>
    <xf numFmtId="49" fontId="14" fillId="0" borderId="0" xfId="6" applyNumberFormat="1" applyFont="1" applyFill="1" applyAlignment="1">
      <alignment horizontal="right" vertical="center"/>
    </xf>
    <xf numFmtId="49" fontId="9" fillId="0" borderId="0" xfId="0" applyNumberFormat="1" applyFont="1" applyFill="1" applyAlignment="1">
      <alignment vertical="center"/>
    </xf>
    <xf numFmtId="49" fontId="9" fillId="0" borderId="0" xfId="0" applyNumberFormat="1" applyFont="1" applyFill="1" applyAlignment="1">
      <alignment horizontal="justify" vertical="center" wrapText="1"/>
    </xf>
    <xf numFmtId="49" fontId="9" fillId="0" borderId="0" xfId="0" applyNumberFormat="1" applyFont="1" applyFill="1" applyAlignment="1">
      <alignment horizontal="center" vertical="center"/>
    </xf>
    <xf numFmtId="4" fontId="9" fillId="0" borderId="0" xfId="0" applyNumberFormat="1" applyFont="1" applyFill="1" applyAlignment="1">
      <alignment horizontal="right" vertical="center"/>
    </xf>
    <xf numFmtId="49" fontId="13" fillId="0" borderId="0" xfId="0" applyNumberFormat="1" applyFont="1" applyFill="1" applyAlignment="1">
      <alignment vertical="center"/>
    </xf>
    <xf numFmtId="49" fontId="13" fillId="0" borderId="0" xfId="0" applyNumberFormat="1" applyFont="1" applyFill="1" applyAlignment="1">
      <alignment horizontal="justify" vertical="center" wrapText="1"/>
    </xf>
    <xf numFmtId="49" fontId="13" fillId="0" borderId="0" xfId="0" applyNumberFormat="1" applyFont="1" applyFill="1" applyAlignment="1">
      <alignment horizontal="center" vertical="center"/>
    </xf>
    <xf numFmtId="4" fontId="13" fillId="0" borderId="0" xfId="0" applyNumberFormat="1" applyFont="1" applyFill="1" applyAlignment="1">
      <alignment horizontal="right" vertical="center"/>
    </xf>
    <xf numFmtId="49" fontId="14" fillId="0" borderId="0" xfId="6" applyNumberFormat="1" applyFont="1" applyFill="1" applyAlignment="1">
      <alignment vertical="center"/>
    </xf>
    <xf numFmtId="0" fontId="9" fillId="0" borderId="0" xfId="0" applyNumberFormat="1" applyFont="1" applyFill="1" applyAlignment="1">
      <alignment horizontal="justify" vertical="center"/>
    </xf>
    <xf numFmtId="49" fontId="6" fillId="0" borderId="1" xfId="0" applyNumberFormat="1" applyFont="1" applyFill="1" applyBorder="1" applyAlignment="1">
      <alignment vertical="center"/>
    </xf>
    <xf numFmtId="0" fontId="6" fillId="0" borderId="1" xfId="0" applyNumberFormat="1" applyFont="1" applyFill="1" applyBorder="1" applyAlignment="1">
      <alignment horizontal="justify" vertical="center"/>
    </xf>
    <xf numFmtId="49"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right" vertical="center"/>
    </xf>
    <xf numFmtId="49" fontId="9" fillId="0" borderId="0" xfId="0" applyNumberFormat="1" applyFont="1" applyFill="1" applyAlignment="1">
      <alignment horizontal="right" vertical="center"/>
    </xf>
    <xf numFmtId="49" fontId="9" fillId="0" borderId="0" xfId="0" applyNumberFormat="1" applyFont="1" applyFill="1" applyAlignment="1">
      <alignment horizontal="right" vertical="center" wrapText="1"/>
    </xf>
    <xf numFmtId="49" fontId="2" fillId="0" borderId="0" xfId="6" applyNumberFormat="1" applyFont="1" applyFill="1" applyAlignment="1">
      <alignment horizontal="justify" vertical="center" wrapText="1"/>
    </xf>
    <xf numFmtId="49" fontId="2" fillId="0" borderId="0" xfId="6" applyNumberFormat="1" applyFont="1" applyFill="1" applyAlignment="1">
      <alignment horizontal="center" vertical="center"/>
    </xf>
    <xf numFmtId="4" fontId="2" fillId="0" borderId="0" xfId="6" applyNumberFormat="1" applyFont="1" applyFill="1" applyAlignment="1">
      <alignment horizontal="right" vertical="center"/>
    </xf>
    <xf numFmtId="49" fontId="2" fillId="0" borderId="0" xfId="6" applyNumberFormat="1" applyFont="1" applyFill="1" applyAlignment="1">
      <alignment vertical="center" wrapText="1"/>
    </xf>
    <xf numFmtId="4" fontId="2" fillId="0" borderId="0" xfId="6" applyNumberFormat="1" applyFont="1" applyFill="1" applyAlignment="1">
      <alignment vertical="center"/>
    </xf>
    <xf numFmtId="4" fontId="6" fillId="0" borderId="0" xfId="5" applyNumberFormat="1" applyFont="1" applyFill="1" applyAlignment="1" applyProtection="1">
      <alignment horizontal="right"/>
      <protection locked="0"/>
    </xf>
    <xf numFmtId="0" fontId="6" fillId="0" borderId="0" xfId="5" applyFont="1" applyFill="1" applyBorder="1" applyAlignment="1" applyProtection="1">
      <alignment horizontal="justify" vertical="center" wrapText="1"/>
      <protection locked="0"/>
    </xf>
    <xf numFmtId="0" fontId="6" fillId="0" borderId="0" xfId="0" applyFont="1" applyFill="1"/>
    <xf numFmtId="4" fontId="19" fillId="0" borderId="0" xfId="0" applyNumberFormat="1" applyFont="1" applyFill="1" applyAlignment="1">
      <alignment horizontal="right" vertical="center"/>
    </xf>
    <xf numFmtId="49" fontId="5" fillId="0" borderId="0" xfId="0" applyNumberFormat="1" applyFont="1" applyFill="1" applyBorder="1" applyAlignment="1">
      <alignment horizontal="right"/>
    </xf>
    <xf numFmtId="4" fontId="5" fillId="0" borderId="0" xfId="0" applyNumberFormat="1" applyFont="1" applyFill="1" applyBorder="1" applyAlignment="1">
      <alignment horizontal="right" vertical="center"/>
    </xf>
    <xf numFmtId="49" fontId="5" fillId="0" borderId="0" xfId="0" applyNumberFormat="1" applyFont="1" applyFill="1" applyBorder="1" applyAlignment="1">
      <alignment horizontal="right" vertical="center" wrapText="1"/>
    </xf>
    <xf numFmtId="2" fontId="5" fillId="0" borderId="0" xfId="0" applyNumberFormat="1" applyFont="1" applyFill="1" applyAlignment="1">
      <alignment horizontal="right"/>
    </xf>
    <xf numFmtId="49" fontId="20" fillId="0" borderId="0" xfId="0" applyNumberFormat="1" applyFont="1" applyFill="1" applyAlignment="1">
      <alignment horizontal="left" vertical="top"/>
    </xf>
    <xf numFmtId="49" fontId="6" fillId="0" borderId="0" xfId="0" applyNumberFormat="1" applyFont="1" applyFill="1" applyAlignment="1">
      <alignment horizontal="justify" vertical="top" wrapText="1"/>
    </xf>
    <xf numFmtId="49" fontId="6" fillId="0" borderId="0" xfId="0" applyNumberFormat="1" applyFont="1" applyFill="1" applyAlignment="1">
      <alignment horizontal="left" vertical="top" wrapText="1" indent="2"/>
    </xf>
    <xf numFmtId="49" fontId="5" fillId="0" borderId="0" xfId="0" applyNumberFormat="1" applyFont="1" applyFill="1" applyAlignment="1">
      <alignment horizontal="right" vertical="center" wrapText="1"/>
    </xf>
    <xf numFmtId="0" fontId="5" fillId="0" borderId="0" xfId="0" applyFont="1" applyFill="1" applyAlignment="1">
      <alignment horizontal="right"/>
    </xf>
    <xf numFmtId="0" fontId="5" fillId="0" borderId="0" xfId="0" applyFont="1" applyFill="1" applyAlignment="1">
      <alignment horizontal="right" vertical="center" wrapText="1"/>
    </xf>
    <xf numFmtId="49" fontId="5" fillId="0" borderId="0" xfId="11" applyNumberFormat="1" applyFont="1" applyFill="1" applyAlignment="1">
      <alignment vertical="top"/>
    </xf>
    <xf numFmtId="49" fontId="5" fillId="0" borderId="0" xfId="11" applyNumberFormat="1" applyFont="1" applyFill="1" applyAlignment="1">
      <alignment horizontal="justify" vertical="center" wrapText="1"/>
    </xf>
    <xf numFmtId="49" fontId="5" fillId="0" borderId="0" xfId="11" applyNumberFormat="1" applyFont="1" applyFill="1" applyAlignment="1">
      <alignment horizontal="right"/>
    </xf>
    <xf numFmtId="4" fontId="5" fillId="0" borderId="0" xfId="11" applyNumberFormat="1" applyFont="1" applyFill="1" applyAlignment="1">
      <alignment horizontal="right"/>
    </xf>
    <xf numFmtId="4" fontId="5" fillId="0" borderId="0" xfId="11" applyNumberFormat="1" applyFont="1" applyFill="1" applyAlignment="1" applyProtection="1">
      <alignment horizontal="right"/>
    </xf>
    <xf numFmtId="49" fontId="5" fillId="0" borderId="0" xfId="11" applyNumberFormat="1" applyFont="1" applyFill="1" applyAlignment="1">
      <alignment vertical="center"/>
    </xf>
    <xf numFmtId="49" fontId="5" fillId="0" borderId="0" xfId="11" applyNumberFormat="1" applyFont="1" applyFill="1" applyAlignment="1">
      <alignment horizontal="right" vertical="center" wrapText="1"/>
    </xf>
    <xf numFmtId="4" fontId="5" fillId="0" borderId="0" xfId="11" applyNumberFormat="1" applyFont="1" applyFill="1" applyAlignment="1" applyProtection="1">
      <alignment horizontal="right"/>
      <protection locked="0"/>
    </xf>
    <xf numFmtId="4" fontId="5" fillId="0" borderId="0" xfId="10" applyNumberFormat="1" applyFont="1" applyFill="1" applyAlignment="1" applyProtection="1">
      <alignment horizontal="right"/>
    </xf>
    <xf numFmtId="49" fontId="5" fillId="0" borderId="0" xfId="10" applyNumberFormat="1" applyFont="1" applyFill="1" applyAlignment="1" applyProtection="1">
      <alignment vertical="center"/>
    </xf>
    <xf numFmtId="49" fontId="5" fillId="0" borderId="0" xfId="10" applyNumberFormat="1" applyFont="1" applyFill="1" applyAlignment="1" applyProtection="1">
      <alignment horizontal="right" vertical="center" wrapText="1"/>
    </xf>
    <xf numFmtId="4" fontId="5" fillId="0" borderId="0" xfId="10" applyNumberFormat="1" applyFont="1" applyFill="1" applyAlignment="1" applyProtection="1">
      <alignment horizontal="right"/>
      <protection locked="0"/>
    </xf>
    <xf numFmtId="49" fontId="5" fillId="0" borderId="0" xfId="0" applyNumberFormat="1" applyFont="1" applyFill="1" applyAlignment="1">
      <alignment horizontal="left" vertical="center" wrapText="1"/>
    </xf>
    <xf numFmtId="49" fontId="6" fillId="0" borderId="0" xfId="0" applyNumberFormat="1" applyFont="1" applyFill="1" applyAlignment="1">
      <alignment horizontal="left" vertical="center" wrapText="1" indent="2"/>
    </xf>
    <xf numFmtId="49" fontId="19" fillId="0" borderId="0" xfId="0" applyNumberFormat="1" applyFont="1" applyFill="1" applyAlignment="1">
      <alignment vertical="top"/>
    </xf>
    <xf numFmtId="49" fontId="19" fillId="0" borderId="0" xfId="0" applyNumberFormat="1" applyFont="1" applyFill="1" applyAlignment="1">
      <alignment horizontal="justify" vertical="top" wrapText="1"/>
    </xf>
    <xf numFmtId="49" fontId="19" fillId="0" borderId="0" xfId="0" applyNumberFormat="1" applyFont="1" applyFill="1" applyAlignment="1">
      <alignment horizontal="right"/>
    </xf>
    <xf numFmtId="4" fontId="19" fillId="0" borderId="0" xfId="0" applyNumberFormat="1" applyFont="1" applyFill="1" applyAlignment="1">
      <alignment horizontal="right"/>
    </xf>
    <xf numFmtId="4" fontId="19" fillId="0" borderId="0" xfId="0" applyNumberFormat="1" applyFont="1" applyFill="1" applyAlignment="1" applyProtection="1">
      <alignment horizontal="right"/>
    </xf>
    <xf numFmtId="0" fontId="5" fillId="0" borderId="0" xfId="0" applyNumberFormat="1" applyFont="1" applyFill="1" applyAlignment="1">
      <alignment horizontal="left" vertical="center" wrapText="1" indent="2"/>
    </xf>
    <xf numFmtId="0" fontId="19" fillId="0" borderId="0" xfId="0" applyNumberFormat="1" applyFont="1" applyFill="1" applyAlignment="1">
      <alignment horizontal="left" vertical="center" wrapText="1" indent="2"/>
    </xf>
    <xf numFmtId="49" fontId="19" fillId="0" borderId="0" xfId="0" applyNumberFormat="1" applyFont="1" applyFill="1" applyAlignment="1">
      <alignment horizontal="left" vertical="center" wrapText="1"/>
    </xf>
    <xf numFmtId="49" fontId="22" fillId="0" borderId="0" xfId="0" applyNumberFormat="1" applyFont="1" applyFill="1" applyAlignment="1">
      <alignment vertical="top"/>
    </xf>
    <xf numFmtId="49" fontId="22" fillId="0" borderId="0" xfId="0" applyNumberFormat="1" applyFont="1" applyFill="1" applyAlignment="1">
      <alignment horizontal="justify" vertical="center" wrapText="1"/>
    </xf>
    <xf numFmtId="49" fontId="22" fillId="0" borderId="0" xfId="0" applyNumberFormat="1" applyFont="1" applyFill="1" applyAlignment="1">
      <alignment horizontal="right"/>
    </xf>
    <xf numFmtId="4" fontId="22" fillId="0" borderId="0" xfId="0" applyNumberFormat="1" applyFont="1" applyFill="1" applyAlignment="1">
      <alignment horizontal="right"/>
    </xf>
    <xf numFmtId="49" fontId="22" fillId="0" borderId="0" xfId="0" applyNumberFormat="1" applyFont="1" applyFill="1" applyAlignment="1">
      <alignment vertical="center"/>
    </xf>
    <xf numFmtId="49" fontId="9" fillId="0" borderId="0" xfId="0" applyNumberFormat="1" applyFont="1" applyFill="1" applyAlignment="1">
      <alignment horizontal="left" vertical="center" wrapText="1" indent="1"/>
    </xf>
    <xf numFmtId="49" fontId="19" fillId="0" borderId="0" xfId="0" applyNumberFormat="1" applyFont="1" applyFill="1" applyAlignment="1">
      <alignment horizontal="left" vertical="top"/>
    </xf>
    <xf numFmtId="49" fontId="19" fillId="0" borderId="0" xfId="0" applyNumberFormat="1" applyFont="1" applyFill="1" applyAlignment="1">
      <alignment horizontal="right" vertical="center" wrapText="1"/>
    </xf>
    <xf numFmtId="0" fontId="5" fillId="0" borderId="0" xfId="0" applyNumberFormat="1" applyFont="1" applyFill="1" applyAlignment="1" applyProtection="1">
      <alignment horizontal="justify" vertical="top" wrapText="1"/>
    </xf>
    <xf numFmtId="4" fontId="5" fillId="0" borderId="0" xfId="0" applyNumberFormat="1" applyFont="1" applyFill="1" applyAlignment="1" applyProtection="1">
      <alignment horizontal="right" vertical="center"/>
    </xf>
    <xf numFmtId="49" fontId="5" fillId="0" borderId="0" xfId="0" applyNumberFormat="1" applyFont="1" applyFill="1" applyAlignment="1" applyProtection="1">
      <alignment horizontal="justify" vertical="top" wrapText="1"/>
    </xf>
    <xf numFmtId="49" fontId="5" fillId="0" borderId="0" xfId="0" applyNumberFormat="1" applyFont="1" applyFill="1" applyAlignment="1" applyProtection="1">
      <alignment horizontal="left" vertical="center" wrapText="1" indent="2"/>
    </xf>
    <xf numFmtId="49" fontId="5" fillId="0" borderId="0" xfId="0" applyNumberFormat="1" applyFont="1" applyFill="1" applyAlignment="1" applyProtection="1">
      <alignment horizontal="left" vertical="top"/>
    </xf>
    <xf numFmtId="49" fontId="5" fillId="0" borderId="0" xfId="0" applyNumberFormat="1" applyFont="1" applyFill="1" applyAlignment="1" applyProtection="1">
      <alignment horizontal="justify" vertical="center" wrapText="1"/>
    </xf>
    <xf numFmtId="0" fontId="5" fillId="0" borderId="0" xfId="0" applyFont="1" applyFill="1" applyProtection="1"/>
    <xf numFmtId="49" fontId="5" fillId="0" borderId="0" xfId="0" applyNumberFormat="1" applyFont="1" applyFill="1" applyAlignment="1" applyProtection="1">
      <alignment horizontal="left" vertical="center" wrapText="1"/>
    </xf>
    <xf numFmtId="49" fontId="6" fillId="0" borderId="0" xfId="0" applyNumberFormat="1" applyFont="1" applyFill="1" applyAlignment="1" applyProtection="1">
      <alignment horizontal="left" vertical="center" wrapText="1" indent="2"/>
    </xf>
    <xf numFmtId="4" fontId="5" fillId="0" borderId="0" xfId="0" applyNumberFormat="1" applyFont="1" applyFill="1" applyAlignment="1" applyProtection="1">
      <alignment horizontal="right" vertical="center"/>
      <protection locked="0"/>
    </xf>
    <xf numFmtId="49" fontId="23" fillId="0" borderId="0" xfId="0" applyNumberFormat="1" applyFont="1" applyFill="1" applyAlignment="1">
      <alignment horizontal="justify" vertical="center" wrapText="1"/>
    </xf>
    <xf numFmtId="49" fontId="24" fillId="0" borderId="0" xfId="0" applyNumberFormat="1" applyFont="1" applyFill="1" applyAlignment="1">
      <alignment horizontal="justify" vertical="center" wrapText="1"/>
    </xf>
    <xf numFmtId="0" fontId="2" fillId="0" borderId="0" xfId="0" applyNumberFormat="1" applyFont="1" applyFill="1" applyAlignment="1" applyProtection="1">
      <alignment horizontal="justify" vertical="center" wrapText="1"/>
    </xf>
    <xf numFmtId="49" fontId="19" fillId="0" borderId="0" xfId="0" applyNumberFormat="1" applyFont="1" applyFill="1" applyAlignment="1">
      <alignment horizontal="right" vertical="center"/>
    </xf>
    <xf numFmtId="49" fontId="2" fillId="0" borderId="0" xfId="0" applyNumberFormat="1" applyFont="1" applyFill="1" applyAlignment="1" applyProtection="1">
      <alignment horizontal="justify" vertical="center" wrapText="1"/>
    </xf>
    <xf numFmtId="49" fontId="2" fillId="0" borderId="0" xfId="0" applyNumberFormat="1" applyFont="1" applyFill="1" applyAlignment="1" applyProtection="1">
      <alignment horizontal="left" vertical="center" wrapText="1" indent="1"/>
    </xf>
    <xf numFmtId="0" fontId="19" fillId="0" borderId="0" xfId="0" applyFont="1" applyFill="1"/>
    <xf numFmtId="49" fontId="22" fillId="0" borderId="0" xfId="0" applyNumberFormat="1" applyFont="1" applyFill="1" applyAlignment="1" applyProtection="1">
      <alignment horizontal="right" vertical="center" wrapText="1"/>
    </xf>
    <xf numFmtId="0" fontId="19" fillId="0" borderId="0" xfId="0" applyFont="1" applyFill="1" applyAlignment="1">
      <alignment horizontal="right" wrapText="1"/>
    </xf>
    <xf numFmtId="4" fontId="19" fillId="0" borderId="0" xfId="0" applyNumberFormat="1" applyFont="1" applyFill="1" applyAlignment="1" applyProtection="1">
      <alignment horizontal="right"/>
      <protection locked="0"/>
    </xf>
    <xf numFmtId="49" fontId="5" fillId="0" borderId="0" xfId="10" applyNumberFormat="1" applyFont="1" applyFill="1" applyAlignment="1">
      <alignment vertical="top"/>
    </xf>
    <xf numFmtId="0" fontId="5" fillId="0" borderId="0" xfId="10" applyFont="1" applyFill="1" applyAlignment="1">
      <alignment horizontal="right" wrapText="1"/>
    </xf>
    <xf numFmtId="49" fontId="5" fillId="0" borderId="0" xfId="10" applyNumberFormat="1" applyFont="1" applyFill="1" applyAlignment="1">
      <alignment vertical="center"/>
    </xf>
    <xf numFmtId="49" fontId="5" fillId="0" borderId="0" xfId="10" applyNumberFormat="1" applyFont="1" applyFill="1" applyAlignment="1">
      <alignment horizontal="justify" vertical="center" wrapText="1"/>
    </xf>
    <xf numFmtId="49" fontId="5" fillId="0" borderId="0" xfId="10" applyNumberFormat="1" applyFont="1" applyFill="1" applyAlignment="1">
      <alignment horizontal="right" vertical="center"/>
    </xf>
    <xf numFmtId="3" fontId="5" fillId="0" borderId="0" xfId="10" applyNumberFormat="1" applyFont="1" applyFill="1" applyAlignment="1">
      <alignment horizontal="right" vertical="center"/>
    </xf>
    <xf numFmtId="4" fontId="5" fillId="0" borderId="0" xfId="10" applyNumberFormat="1" applyFont="1" applyFill="1" applyAlignment="1">
      <alignment horizontal="right" vertical="center"/>
    </xf>
    <xf numFmtId="49" fontId="5" fillId="0" borderId="0" xfId="10" applyNumberFormat="1" applyFont="1" applyFill="1" applyAlignment="1">
      <alignment horizontal="right" vertical="center" wrapText="1"/>
    </xf>
    <xf numFmtId="49" fontId="5" fillId="0" borderId="0" xfId="10" applyNumberFormat="1" applyFont="1" applyFill="1" applyAlignment="1">
      <alignment horizontal="right"/>
    </xf>
    <xf numFmtId="4" fontId="5" fillId="0" borderId="0" xfId="10" applyNumberFormat="1" applyFont="1" applyFill="1" applyAlignment="1">
      <alignment horizontal="right"/>
    </xf>
    <xf numFmtId="49" fontId="5" fillId="0" borderId="0" xfId="10" applyNumberFormat="1" applyFont="1" applyFill="1" applyAlignment="1">
      <alignment horizontal="right" vertical="center" wrapText="1" indent="2"/>
    </xf>
    <xf numFmtId="0" fontId="5" fillId="0" borderId="0" xfId="10" applyFont="1" applyFill="1"/>
    <xf numFmtId="49" fontId="5" fillId="0" borderId="0" xfId="10" applyNumberFormat="1" applyFont="1" applyFill="1" applyAlignment="1">
      <alignment horizontal="left" vertical="center" wrapText="1" indent="2"/>
    </xf>
    <xf numFmtId="49" fontId="5" fillId="0" borderId="0" xfId="0" applyNumberFormat="1" applyFont="1" applyFill="1" applyAlignment="1">
      <alignment horizontal="left" vertical="top" indent="2"/>
    </xf>
    <xf numFmtId="49" fontId="5" fillId="0" borderId="0" xfId="0" applyNumberFormat="1" applyFont="1" applyFill="1" applyAlignment="1">
      <alignment horizontal="left" indent="2"/>
    </xf>
    <xf numFmtId="4" fontId="5" fillId="0" borderId="0" xfId="0" applyNumberFormat="1" applyFont="1" applyFill="1" applyAlignment="1">
      <alignment horizontal="left" indent="2"/>
    </xf>
    <xf numFmtId="4" fontId="5" fillId="0" borderId="0" xfId="0" applyNumberFormat="1" applyFont="1" applyFill="1" applyAlignment="1" applyProtection="1">
      <alignment horizontal="left" indent="2"/>
    </xf>
    <xf numFmtId="49" fontId="5" fillId="0" borderId="0" xfId="0" applyNumberFormat="1" applyFont="1" applyFill="1" applyAlignment="1">
      <alignment horizontal="left" vertical="center" indent="2"/>
    </xf>
    <xf numFmtId="0" fontId="5" fillId="0" borderId="0" xfId="0" applyFont="1" applyFill="1" applyAlignment="1">
      <alignment horizontal="left" vertical="center" wrapText="1" indent="2"/>
    </xf>
    <xf numFmtId="49" fontId="5" fillId="0" borderId="0" xfId="5" applyNumberFormat="1" applyFont="1" applyFill="1" applyAlignment="1" applyProtection="1">
      <alignment horizontal="left" vertical="top"/>
      <protection locked="0"/>
    </xf>
    <xf numFmtId="0" fontId="5" fillId="0" borderId="0" xfId="5" applyFont="1" applyFill="1" applyAlignment="1" applyProtection="1">
      <alignment horizontal="justify" vertical="center" wrapText="1"/>
      <protection locked="0"/>
    </xf>
    <xf numFmtId="0" fontId="19" fillId="0" borderId="0" xfId="0" applyFont="1" applyFill="1" applyAlignment="1">
      <alignment vertical="center"/>
    </xf>
    <xf numFmtId="0" fontId="5" fillId="0" borderId="1" xfId="5" applyFont="1" applyFill="1" applyBorder="1" applyAlignment="1" applyProtection="1">
      <alignment horizontal="justify" vertical="center" wrapText="1"/>
      <protection locked="0"/>
    </xf>
    <xf numFmtId="0" fontId="5" fillId="0" borderId="1" xfId="5" applyFont="1" applyFill="1" applyBorder="1" applyAlignment="1" applyProtection="1">
      <alignment horizontal="right"/>
      <protection locked="0"/>
    </xf>
    <xf numFmtId="4" fontId="5" fillId="0" borderId="1" xfId="5" applyNumberFormat="1" applyFont="1" applyFill="1" applyBorder="1" applyAlignment="1" applyProtection="1">
      <alignment horizontal="right"/>
      <protection locked="0"/>
    </xf>
    <xf numFmtId="49" fontId="5" fillId="0" borderId="0" xfId="5" applyNumberFormat="1" applyFont="1" applyFill="1" applyBorder="1" applyAlignment="1" applyProtection="1">
      <alignment horizontal="left" vertical="top"/>
      <protection locked="0"/>
    </xf>
    <xf numFmtId="0" fontId="6" fillId="0" borderId="0" xfId="5" applyFont="1" applyFill="1" applyBorder="1" applyAlignment="1" applyProtection="1">
      <alignment horizontal="right" wrapText="1"/>
      <protection locked="0"/>
    </xf>
    <xf numFmtId="4" fontId="6" fillId="0" borderId="0" xfId="5" applyNumberFormat="1" applyFont="1" applyFill="1" applyBorder="1" applyAlignment="1" applyProtection="1">
      <alignment horizontal="right" wrapText="1"/>
      <protection locked="0"/>
    </xf>
    <xf numFmtId="4" fontId="5" fillId="0" borderId="0" xfId="5" applyNumberFormat="1" applyFont="1" applyFill="1" applyBorder="1" applyAlignment="1" applyProtection="1">
      <alignment horizontal="right"/>
      <protection locked="0"/>
    </xf>
    <xf numFmtId="49" fontId="6" fillId="0" borderId="0" xfId="5" applyNumberFormat="1" applyFont="1" applyFill="1" applyBorder="1" applyAlignment="1" applyProtection="1">
      <alignment horizontal="left" vertical="top" wrapText="1"/>
      <protection locked="0"/>
    </xf>
    <xf numFmtId="0" fontId="6" fillId="0" borderId="0" xfId="5" applyFont="1" applyFill="1" applyAlignment="1" applyProtection="1">
      <alignment horizontal="justify" vertical="center" wrapText="1"/>
      <protection locked="0"/>
    </xf>
    <xf numFmtId="0" fontId="5" fillId="0" borderId="0" xfId="5" applyFont="1" applyFill="1" applyBorder="1" applyAlignment="1" applyProtection="1">
      <alignment horizontal="right" wrapText="1"/>
      <protection locked="0"/>
    </xf>
    <xf numFmtId="4" fontId="5" fillId="0" borderId="0" xfId="5" applyNumberFormat="1" applyFont="1" applyFill="1" applyBorder="1" applyAlignment="1" applyProtection="1">
      <alignment horizontal="right" wrapText="1"/>
      <protection locked="0"/>
    </xf>
    <xf numFmtId="0" fontId="5" fillId="0" borderId="0" xfId="0" applyFont="1" applyFill="1" applyAlignment="1">
      <alignment horizontal="left" vertical="center" wrapText="1" indent="1"/>
    </xf>
    <xf numFmtId="0" fontId="5" fillId="0" borderId="0" xfId="0" applyFont="1" applyFill="1" applyAlignment="1">
      <alignment horizontal="justify" vertical="center"/>
    </xf>
    <xf numFmtId="0" fontId="6" fillId="0" borderId="0" xfId="0" applyFont="1" applyFill="1" applyAlignment="1">
      <alignment horizontal="justify" vertical="center" wrapText="1"/>
    </xf>
    <xf numFmtId="0" fontId="6" fillId="0" borderId="0" xfId="0" applyFont="1" applyFill="1" applyAlignment="1">
      <alignment horizontal="right"/>
    </xf>
    <xf numFmtId="49" fontId="19" fillId="0" borderId="0" xfId="0" applyNumberFormat="1" applyFont="1" applyFill="1" applyAlignment="1">
      <alignment horizontal="justify" vertical="center" wrapText="1"/>
    </xf>
    <xf numFmtId="49" fontId="29" fillId="0" borderId="0" xfId="0" applyNumberFormat="1" applyFont="1" applyFill="1" applyAlignment="1">
      <alignment horizontal="justify" vertical="center" wrapText="1"/>
    </xf>
    <xf numFmtId="49" fontId="6" fillId="0" borderId="0" xfId="0" applyNumberFormat="1" applyFont="1" applyFill="1" applyAlignment="1" applyProtection="1">
      <alignment vertical="top"/>
    </xf>
    <xf numFmtId="49" fontId="6" fillId="0" borderId="0" xfId="10" applyNumberFormat="1" applyFont="1" applyFill="1" applyAlignment="1">
      <alignment vertical="top"/>
    </xf>
    <xf numFmtId="49" fontId="5" fillId="0" borderId="0" xfId="0" applyNumberFormat="1" applyFont="1" applyFill="1" applyBorder="1" applyAlignment="1" applyProtection="1">
      <alignment horizontal="center"/>
      <protection locked="0"/>
    </xf>
    <xf numFmtId="4" fontId="5" fillId="0" borderId="0" xfId="0" applyNumberFormat="1" applyFont="1" applyFill="1" applyBorder="1" applyAlignment="1" applyProtection="1">
      <alignment horizontal="right"/>
      <protection locked="0"/>
    </xf>
    <xf numFmtId="49" fontId="5" fillId="0" borderId="4" xfId="0" applyNumberFormat="1" applyFont="1" applyFill="1" applyBorder="1" applyAlignment="1">
      <alignment horizontal="right" vertical="center"/>
    </xf>
    <xf numFmtId="3" fontId="5" fillId="0" borderId="4" xfId="0" applyNumberFormat="1" applyFont="1" applyFill="1" applyBorder="1" applyAlignment="1">
      <alignment horizontal="right" vertical="center"/>
    </xf>
    <xf numFmtId="4" fontId="5" fillId="0" borderId="4" xfId="0" applyNumberFormat="1" applyFont="1" applyFill="1" applyBorder="1" applyAlignment="1">
      <alignment horizontal="right" vertical="center"/>
    </xf>
    <xf numFmtId="4" fontId="5" fillId="0" borderId="4" xfId="0" applyNumberFormat="1" applyFont="1" applyFill="1" applyBorder="1" applyAlignment="1" applyProtection="1">
      <alignment horizontal="right"/>
    </xf>
    <xf numFmtId="4" fontId="6" fillId="0" borderId="4" xfId="0" applyNumberFormat="1" applyFont="1" applyFill="1" applyBorder="1" applyAlignment="1">
      <alignment horizontal="right" vertical="center"/>
    </xf>
    <xf numFmtId="4" fontId="9" fillId="0" borderId="0" xfId="0" applyNumberFormat="1" applyFont="1" applyFill="1" applyBorder="1" applyAlignment="1">
      <alignment horizontal="right" vertical="center"/>
    </xf>
    <xf numFmtId="4" fontId="6" fillId="0" borderId="4" xfId="0" applyNumberFormat="1" applyFont="1" applyBorder="1" applyAlignment="1">
      <alignment horizontal="right" vertical="center"/>
    </xf>
    <xf numFmtId="4" fontId="9" fillId="0" borderId="0" xfId="0" applyNumberFormat="1" applyFont="1" applyBorder="1" applyAlignment="1">
      <alignment horizontal="right" vertical="center"/>
    </xf>
    <xf numFmtId="0" fontId="15" fillId="0" borderId="0" xfId="0" applyNumberFormat="1" applyFont="1" applyAlignment="1">
      <alignment horizontal="right" vertical="center" wrapText="1"/>
    </xf>
    <xf numFmtId="0" fontId="13" fillId="0" borderId="0" xfId="0" applyNumberFormat="1" applyFont="1" applyAlignment="1">
      <alignment horizontal="right" vertical="center" wrapText="1"/>
    </xf>
    <xf numFmtId="165" fontId="9" fillId="0" borderId="0" xfId="0" applyNumberFormat="1" applyFont="1" applyFill="1" applyAlignment="1">
      <alignment horizontal="right" vertical="center"/>
    </xf>
    <xf numFmtId="165" fontId="6" fillId="0" borderId="3" xfId="0" applyNumberFormat="1" applyFont="1" applyBorder="1" applyAlignment="1">
      <alignment horizontal="right" vertical="center"/>
    </xf>
    <xf numFmtId="165" fontId="9" fillId="0" borderId="0" xfId="0" applyNumberFormat="1" applyFont="1" applyAlignment="1">
      <alignment horizontal="right" vertical="center"/>
    </xf>
    <xf numFmtId="165" fontId="6" fillId="0" borderId="2" xfId="0" applyNumberFormat="1" applyFont="1" applyBorder="1" applyAlignment="1">
      <alignment horizontal="right" vertical="center"/>
    </xf>
    <xf numFmtId="0" fontId="15" fillId="0" borderId="0" xfId="0" applyNumberFormat="1" applyFont="1" applyFill="1" applyAlignment="1">
      <alignment horizontal="right" vertical="center" wrapText="1"/>
    </xf>
    <xf numFmtId="0" fontId="13" fillId="0" borderId="0" xfId="0" applyNumberFormat="1" applyFont="1" applyFill="1" applyAlignment="1">
      <alignment horizontal="right" vertical="center" wrapText="1"/>
    </xf>
    <xf numFmtId="165" fontId="6" fillId="0" borderId="2" xfId="0" applyNumberFormat="1" applyFont="1" applyFill="1" applyBorder="1" applyAlignment="1">
      <alignment horizontal="right" vertical="center"/>
    </xf>
    <xf numFmtId="165" fontId="6" fillId="0" borderId="3" xfId="0" applyNumberFormat="1" applyFont="1" applyFill="1" applyBorder="1" applyAlignment="1">
      <alignment horizontal="right" vertical="center"/>
    </xf>
    <xf numFmtId="165" fontId="6" fillId="0" borderId="3" xfId="10" applyNumberFormat="1" applyFont="1" applyFill="1" applyBorder="1" applyAlignment="1">
      <alignment horizontal="right" vertical="center"/>
    </xf>
    <xf numFmtId="0" fontId="3" fillId="0" borderId="0" xfId="2" applyNumberFormat="1" applyFont="1" applyBorder="1" applyAlignment="1">
      <alignment horizontal="left" vertical="center" wrapText="1"/>
    </xf>
    <xf numFmtId="0" fontId="3" fillId="0" borderId="0" xfId="2" applyNumberFormat="1" applyFont="1" applyFill="1" applyBorder="1" applyAlignment="1">
      <alignment horizontal="left" vertical="center" wrapText="1"/>
    </xf>
    <xf numFmtId="0" fontId="3" fillId="0" borderId="0" xfId="2" applyNumberFormat="1" applyFont="1" applyBorder="1" applyAlignment="1">
      <alignment horizontal="left" vertical="top" wrapText="1"/>
    </xf>
    <xf numFmtId="0" fontId="3" fillId="0" borderId="0" xfId="0" applyNumberFormat="1" applyFont="1" applyFill="1" applyAlignment="1">
      <alignment horizontal="justify" vertical="center" wrapText="1"/>
    </xf>
    <xf numFmtId="0" fontId="2" fillId="0" borderId="0" xfId="2" applyNumberFormat="1" applyFont="1" applyBorder="1" applyAlignment="1">
      <alignment horizontal="left" vertical="center" wrapText="1"/>
    </xf>
    <xf numFmtId="0" fontId="10" fillId="0" borderId="0" xfId="2" applyNumberFormat="1" applyFont="1" applyBorder="1" applyAlignment="1">
      <alignment horizontal="left" vertical="center" wrapText="1"/>
    </xf>
    <xf numFmtId="0" fontId="10" fillId="0" borderId="0" xfId="2" applyNumberFormat="1" applyFont="1" applyBorder="1" applyAlignment="1">
      <alignment horizontal="left" vertical="center" wrapText="1" indent="1"/>
    </xf>
    <xf numFmtId="0" fontId="10" fillId="0" borderId="0" xfId="3" applyNumberFormat="1" applyFont="1" applyAlignment="1">
      <alignment horizontal="left" vertical="center" wrapText="1"/>
    </xf>
    <xf numFmtId="0" fontId="10" fillId="0" borderId="0" xfId="2" applyNumberFormat="1" applyFont="1" applyBorder="1" applyAlignment="1">
      <alignment horizontal="left" vertical="center" wrapText="1" indent="2"/>
    </xf>
  </cellXfs>
  <cellStyles count="12">
    <cellStyle name="Bad" xfId="10" builtinId="27"/>
    <cellStyle name="Currency 2" xfId="1"/>
    <cellStyle name="Currency 2 2" xfId="8"/>
    <cellStyle name="Neutral" xfId="11" builtinId="28"/>
    <cellStyle name="Normal" xfId="0" builtinId="0"/>
    <cellStyle name="Normal 2" xfId="2"/>
    <cellStyle name="Normal 2 2" xfId="3"/>
    <cellStyle name="Normal 2_Xl0000003" xfId="4"/>
    <cellStyle name="Normal 3" xfId="5"/>
    <cellStyle name="Normal 4" xfId="6"/>
    <cellStyle name="Normal 4 2" xfId="9"/>
    <cellStyle name="Style 1"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DD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9525</xdr:colOff>
      <xdr:row>4</xdr:row>
      <xdr:rowOff>0</xdr:rowOff>
    </xdr:to>
    <xdr:grpSp>
      <xdr:nvGrpSpPr>
        <xdr:cNvPr id="7" name="Group 7"/>
        <xdr:cNvGrpSpPr>
          <a:grpSpLocks/>
        </xdr:cNvGrpSpPr>
      </xdr:nvGrpSpPr>
      <xdr:grpSpPr bwMode="auto">
        <a:xfrm>
          <a:off x="0" y="0"/>
          <a:ext cx="5953125" cy="609600"/>
          <a:chOff x="0" y="0"/>
          <a:chExt cx="5945605" cy="601579"/>
        </a:xfrm>
      </xdr:grpSpPr>
      <xdr:sp macro="" textlink="">
        <xdr:nvSpPr>
          <xdr:cNvPr id="8" name="TextBox 7"/>
          <xdr:cNvSpPr txBox="1"/>
        </xdr:nvSpPr>
        <xdr:spPr>
          <a:xfrm>
            <a:off x="1274738" y="0"/>
            <a:ext cx="2844377"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hr-HR" sz="600" b="0">
                <a:solidFill>
                  <a:schemeClr val="dk1"/>
                </a:solidFill>
                <a:effectLst/>
                <a:latin typeface="Arial" panose="020B0604020202020204" pitchFamily="34" charset="0"/>
                <a:ea typeface="+mn-ea"/>
                <a:cs typeface="Arial" panose="020B0604020202020204" pitchFamily="34" charset="0"/>
              </a:rPr>
              <a:t>POSLOVNO PREZENTACIJSKA ZGRADA</a:t>
            </a:r>
          </a:p>
          <a:p>
            <a:r>
              <a:rPr lang="hr-HR" sz="600" b="0">
                <a:solidFill>
                  <a:schemeClr val="dk1"/>
                </a:solidFill>
                <a:effectLst/>
                <a:latin typeface="Arial" panose="020B0604020202020204" pitchFamily="34" charset="0"/>
                <a:ea typeface="+mn-ea"/>
                <a:cs typeface="Arial" panose="020B0604020202020204" pitchFamily="34" charset="0"/>
              </a:rPr>
              <a:t>K.Č. BR.</a:t>
            </a:r>
            <a:r>
              <a:rPr lang="hr-HR" sz="600" b="0" baseline="0">
                <a:solidFill>
                  <a:schemeClr val="dk1"/>
                </a:solidFill>
                <a:effectLst/>
                <a:latin typeface="Arial" panose="020B0604020202020204" pitchFamily="34" charset="0"/>
                <a:ea typeface="+mn-ea"/>
                <a:cs typeface="Arial" panose="020B0604020202020204" pitchFamily="34" charset="0"/>
              </a:rPr>
              <a:t>  2215  PLETERNICA</a:t>
            </a:r>
          </a:p>
          <a:p>
            <a:endParaRPr lang="hr-HR" sz="600" b="0" baseline="0">
              <a:solidFill>
                <a:schemeClr val="dk1"/>
              </a:solidFill>
              <a:effectLst/>
              <a:latin typeface="Arial" panose="020B0604020202020204" pitchFamily="34" charset="0"/>
              <a:ea typeface="+mn-ea"/>
              <a:cs typeface="Arial" panose="020B0604020202020204" pitchFamily="34" charset="0"/>
            </a:endParaRPr>
          </a:p>
          <a:p>
            <a:r>
              <a:rPr lang="hr-HR" sz="600" b="0" baseline="0">
                <a:solidFill>
                  <a:schemeClr val="dk1"/>
                </a:solidFill>
                <a:effectLst/>
                <a:latin typeface="Arial" panose="020B0604020202020204" pitchFamily="34" charset="0"/>
                <a:ea typeface="+mn-ea"/>
                <a:cs typeface="Arial" panose="020B0604020202020204" pitchFamily="34" charset="0"/>
              </a:rPr>
              <a:t>GRAD PLETERNICA</a:t>
            </a:r>
          </a:p>
          <a:p>
            <a:r>
              <a:rPr lang="hr-HR" sz="600" b="0" baseline="0">
                <a:solidFill>
                  <a:schemeClr val="dk1"/>
                </a:solidFill>
                <a:effectLst/>
                <a:latin typeface="Arial" panose="020B0604020202020204" pitchFamily="34" charset="0"/>
                <a:ea typeface="+mn-ea"/>
                <a:cs typeface="Arial" panose="020B0604020202020204" pitchFamily="34" charset="0"/>
              </a:rPr>
              <a:t>IVANA ŠVEARA 2 , PLETERNICA</a:t>
            </a:r>
          </a:p>
          <a:p>
            <a:r>
              <a:rPr lang="hr-HR" sz="600" b="0" baseline="0">
                <a:solidFill>
                  <a:schemeClr val="dk1"/>
                </a:solidFill>
                <a:effectLst/>
                <a:latin typeface="Arial" panose="020B0604020202020204" pitchFamily="34" charset="0"/>
                <a:ea typeface="+mn-ea"/>
                <a:cs typeface="Arial" panose="020B0604020202020204" pitchFamily="34" charset="0"/>
              </a:rPr>
              <a:t>OIB  40247645244</a:t>
            </a:r>
            <a:endParaRPr lang="hr-HR" sz="600" b="0">
              <a:solidFill>
                <a:schemeClr val="dk1"/>
              </a:solidFill>
              <a:effectLst/>
              <a:latin typeface="Arial" panose="020B0604020202020204" pitchFamily="34" charset="0"/>
              <a:ea typeface="+mn-ea"/>
              <a:cs typeface="Arial" panose="020B0604020202020204" pitchFamily="34" charset="0"/>
            </a:endParaRPr>
          </a:p>
          <a:p>
            <a:endParaRPr lang="hr-HR" sz="600" b="0">
              <a:solidFill>
                <a:schemeClr val="dk1"/>
              </a:solidFill>
              <a:effectLst/>
              <a:latin typeface="Arial" panose="020B0604020202020204" pitchFamily="34" charset="0"/>
              <a:ea typeface="+mn-ea"/>
              <a:cs typeface="Arial" panose="020B0604020202020204" pitchFamily="34" charset="0"/>
            </a:endParaRPr>
          </a:p>
        </xdr:txBody>
      </xdr:sp>
      <xdr:sp macro="" textlink="">
        <xdr:nvSpPr>
          <xdr:cNvPr id="9" name="TextBox 8"/>
          <xdr:cNvSpPr txBox="1"/>
        </xdr:nvSpPr>
        <xdr:spPr>
          <a:xfrm>
            <a:off x="4119115" y="0"/>
            <a:ext cx="913245"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pPr algn="ctr" rtl="0">
              <a:defRPr sz="1000"/>
            </a:pPr>
            <a:r>
              <a:rPr lang="hr-HR" sz="600" b="0" i="0" u="none" strike="noStrike" baseline="0">
                <a:solidFill>
                  <a:srgbClr val="000000"/>
                </a:solidFill>
                <a:latin typeface="Arial"/>
                <a:cs typeface="Arial"/>
              </a:rPr>
              <a:t>BROJ PROJEKTA</a:t>
            </a:r>
          </a:p>
          <a:p>
            <a:pPr algn="ctr" rtl="0">
              <a:defRPr sz="1000"/>
            </a:pPr>
            <a:r>
              <a:rPr lang="hr-HR" sz="600" b="0" i="0" u="none" strike="noStrike" baseline="0">
                <a:solidFill>
                  <a:srgbClr val="000000"/>
                </a:solidFill>
                <a:latin typeface="Arial"/>
                <a:cs typeface="Arial"/>
              </a:rPr>
              <a:t>11/2016</a:t>
            </a:r>
          </a:p>
        </xdr:txBody>
      </xdr:sp>
      <xdr:sp macro="" textlink="">
        <xdr:nvSpPr>
          <xdr:cNvPr id="10" name="TextBox 9"/>
          <xdr:cNvSpPr txBox="1"/>
        </xdr:nvSpPr>
        <xdr:spPr>
          <a:xfrm>
            <a:off x="5032360" y="0"/>
            <a:ext cx="913245"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hr-HR" sz="600" baseline="0">
                <a:latin typeface="Arial" pitchFamily="34" charset="0"/>
              </a:rPr>
              <a:t>LIST</a:t>
            </a:r>
          </a:p>
          <a:p>
            <a:endParaRPr lang="hr-HR" sz="600" baseline="0">
              <a:latin typeface="Arial" pitchFamily="34" charset="0"/>
            </a:endParaRPr>
          </a:p>
          <a:p>
            <a:endParaRPr lang="hr-HR" sz="600" baseline="0">
              <a:latin typeface="Arial" pitchFamily="34" charset="0"/>
            </a:endParaRPr>
          </a:p>
        </xdr:txBody>
      </xdr:sp>
      <xdr:sp macro="" textlink="">
        <xdr:nvSpPr>
          <xdr:cNvPr id="11" name="TextBox 10"/>
          <xdr:cNvSpPr txBox="1"/>
        </xdr:nvSpPr>
        <xdr:spPr>
          <a:xfrm>
            <a:off x="0" y="0"/>
            <a:ext cx="1274738"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hr-HR" sz="600" b="0" baseline="0">
                <a:latin typeface="Arial" pitchFamily="34" charset="0"/>
              </a:rPr>
              <a:t>RUSAN ARHITEKTURA d.o.o</a:t>
            </a:r>
          </a:p>
          <a:p>
            <a:r>
              <a:rPr lang="hr-HR" sz="600" b="0" baseline="0">
                <a:latin typeface="Arial" pitchFamily="34" charset="0"/>
              </a:rPr>
              <a:t>PRILAZ GJURE DEŽELIĆA 61</a:t>
            </a:r>
          </a:p>
          <a:p>
            <a:r>
              <a:rPr lang="hr-HR" sz="600" b="0" baseline="0">
                <a:latin typeface="Arial" pitchFamily="34" charset="0"/>
              </a:rPr>
              <a:t>ZAGREB</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9525</xdr:colOff>
      <xdr:row>4</xdr:row>
      <xdr:rowOff>0</xdr:rowOff>
    </xdr:to>
    <xdr:grpSp>
      <xdr:nvGrpSpPr>
        <xdr:cNvPr id="2049" name="Group 7"/>
        <xdr:cNvGrpSpPr>
          <a:grpSpLocks/>
        </xdr:cNvGrpSpPr>
      </xdr:nvGrpSpPr>
      <xdr:grpSpPr bwMode="auto">
        <a:xfrm>
          <a:off x="0" y="0"/>
          <a:ext cx="6399276" cy="585216"/>
          <a:chOff x="0" y="0"/>
          <a:chExt cx="5945605" cy="601579"/>
        </a:xfrm>
      </xdr:grpSpPr>
      <xdr:sp macro="" textlink="">
        <xdr:nvSpPr>
          <xdr:cNvPr id="3" name="TextBox 2"/>
          <xdr:cNvSpPr txBox="1"/>
        </xdr:nvSpPr>
        <xdr:spPr>
          <a:xfrm>
            <a:off x="1274738" y="0"/>
            <a:ext cx="2844377"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hr-HR" sz="600" b="0">
                <a:solidFill>
                  <a:schemeClr val="dk1"/>
                </a:solidFill>
                <a:effectLst/>
                <a:latin typeface="Arial" panose="020B0604020202020204" pitchFamily="34" charset="0"/>
                <a:ea typeface="+mn-ea"/>
                <a:cs typeface="Arial" panose="020B0604020202020204" pitchFamily="34" charset="0"/>
              </a:rPr>
              <a:t>POSLOVNO PREZENTACIJSKA ZGRADA</a:t>
            </a:r>
          </a:p>
          <a:p>
            <a:r>
              <a:rPr lang="hr-HR" sz="600" b="0">
                <a:solidFill>
                  <a:schemeClr val="dk1"/>
                </a:solidFill>
                <a:effectLst/>
                <a:latin typeface="Arial" panose="020B0604020202020204" pitchFamily="34" charset="0"/>
                <a:ea typeface="+mn-ea"/>
                <a:cs typeface="Arial" panose="020B0604020202020204" pitchFamily="34" charset="0"/>
              </a:rPr>
              <a:t>K.Č. BR.</a:t>
            </a:r>
            <a:r>
              <a:rPr lang="hr-HR" sz="600" b="0" baseline="0">
                <a:solidFill>
                  <a:schemeClr val="dk1"/>
                </a:solidFill>
                <a:effectLst/>
                <a:latin typeface="Arial" panose="020B0604020202020204" pitchFamily="34" charset="0"/>
                <a:ea typeface="+mn-ea"/>
                <a:cs typeface="Arial" panose="020B0604020202020204" pitchFamily="34" charset="0"/>
              </a:rPr>
              <a:t>  2215  PLETERNICA</a:t>
            </a:r>
          </a:p>
          <a:p>
            <a:endParaRPr lang="hr-HR" sz="600" b="0" baseline="0">
              <a:solidFill>
                <a:schemeClr val="dk1"/>
              </a:solidFill>
              <a:effectLst/>
              <a:latin typeface="Arial" panose="020B0604020202020204" pitchFamily="34" charset="0"/>
              <a:ea typeface="+mn-ea"/>
              <a:cs typeface="Arial" panose="020B0604020202020204" pitchFamily="34" charset="0"/>
            </a:endParaRPr>
          </a:p>
          <a:p>
            <a:r>
              <a:rPr lang="hr-HR" sz="600" b="0" baseline="0">
                <a:solidFill>
                  <a:schemeClr val="dk1"/>
                </a:solidFill>
                <a:effectLst/>
                <a:latin typeface="Arial" panose="020B0604020202020204" pitchFamily="34" charset="0"/>
                <a:ea typeface="+mn-ea"/>
                <a:cs typeface="Arial" panose="020B0604020202020204" pitchFamily="34" charset="0"/>
              </a:rPr>
              <a:t>GRAD PLETERNICA</a:t>
            </a:r>
          </a:p>
          <a:p>
            <a:r>
              <a:rPr lang="hr-HR" sz="600" b="0" baseline="0">
                <a:solidFill>
                  <a:schemeClr val="dk1"/>
                </a:solidFill>
                <a:effectLst/>
                <a:latin typeface="Arial" panose="020B0604020202020204" pitchFamily="34" charset="0"/>
                <a:ea typeface="+mn-ea"/>
                <a:cs typeface="Arial" panose="020B0604020202020204" pitchFamily="34" charset="0"/>
              </a:rPr>
              <a:t>IVANA ŠVEARA 2 , PLETERNICA</a:t>
            </a:r>
          </a:p>
          <a:p>
            <a:r>
              <a:rPr lang="hr-HR" sz="600" b="0" baseline="0">
                <a:solidFill>
                  <a:schemeClr val="dk1"/>
                </a:solidFill>
                <a:effectLst/>
                <a:latin typeface="Arial" panose="020B0604020202020204" pitchFamily="34" charset="0"/>
                <a:ea typeface="+mn-ea"/>
                <a:cs typeface="Arial" panose="020B0604020202020204" pitchFamily="34" charset="0"/>
              </a:rPr>
              <a:t>OIB  40247645244</a:t>
            </a:r>
            <a:endParaRPr lang="hr-HR" sz="600" b="0">
              <a:solidFill>
                <a:schemeClr val="dk1"/>
              </a:solidFill>
              <a:effectLst/>
              <a:latin typeface="Arial" panose="020B0604020202020204" pitchFamily="34" charset="0"/>
              <a:ea typeface="+mn-ea"/>
              <a:cs typeface="Arial" panose="020B0604020202020204" pitchFamily="34" charset="0"/>
            </a:endParaRPr>
          </a:p>
          <a:p>
            <a:endParaRPr lang="hr-HR" sz="600" b="0">
              <a:solidFill>
                <a:schemeClr val="dk1"/>
              </a:solidFill>
              <a:effectLst/>
              <a:latin typeface="Arial" panose="020B0604020202020204" pitchFamily="34" charset="0"/>
              <a:ea typeface="+mn-ea"/>
              <a:cs typeface="Arial" panose="020B0604020202020204" pitchFamily="34" charset="0"/>
            </a:endParaRPr>
          </a:p>
        </xdr:txBody>
      </xdr:sp>
      <xdr:sp macro="" textlink="">
        <xdr:nvSpPr>
          <xdr:cNvPr id="4" name="TextBox 3"/>
          <xdr:cNvSpPr txBox="1"/>
        </xdr:nvSpPr>
        <xdr:spPr>
          <a:xfrm>
            <a:off x="4119115" y="0"/>
            <a:ext cx="913245"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pPr algn="ctr" rtl="0">
              <a:defRPr sz="1000"/>
            </a:pPr>
            <a:r>
              <a:rPr lang="hr-HR" sz="600" b="0" i="0" u="none" strike="noStrike" baseline="0">
                <a:solidFill>
                  <a:srgbClr val="000000"/>
                </a:solidFill>
                <a:latin typeface="Arial"/>
                <a:cs typeface="Arial"/>
              </a:rPr>
              <a:t>BROJ PROJEKTA</a:t>
            </a:r>
          </a:p>
          <a:p>
            <a:pPr algn="ctr" rtl="0">
              <a:defRPr sz="1000"/>
            </a:pPr>
            <a:r>
              <a:rPr lang="hr-HR" sz="600" b="0" i="0" u="none" strike="noStrike" baseline="0">
                <a:solidFill>
                  <a:srgbClr val="000000"/>
                </a:solidFill>
                <a:latin typeface="Arial"/>
                <a:cs typeface="Arial"/>
              </a:rPr>
              <a:t>11/2016</a:t>
            </a:r>
          </a:p>
        </xdr:txBody>
      </xdr:sp>
      <xdr:sp macro="" textlink="">
        <xdr:nvSpPr>
          <xdr:cNvPr id="5" name="TextBox 4"/>
          <xdr:cNvSpPr txBox="1"/>
        </xdr:nvSpPr>
        <xdr:spPr>
          <a:xfrm>
            <a:off x="5032360" y="0"/>
            <a:ext cx="913245"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hr-HR" sz="600" baseline="0">
                <a:latin typeface="Arial" pitchFamily="34" charset="0"/>
              </a:rPr>
              <a:t>LIST</a:t>
            </a:r>
          </a:p>
          <a:p>
            <a:endParaRPr lang="hr-HR" sz="600" baseline="0">
              <a:latin typeface="Arial" pitchFamily="34" charset="0"/>
            </a:endParaRPr>
          </a:p>
          <a:p>
            <a:endParaRPr lang="hr-HR" sz="600" baseline="0">
              <a:latin typeface="Arial" pitchFamily="34" charset="0"/>
            </a:endParaRPr>
          </a:p>
        </xdr:txBody>
      </xdr:sp>
      <xdr:sp macro="" textlink="">
        <xdr:nvSpPr>
          <xdr:cNvPr id="7" name="TextBox 6"/>
          <xdr:cNvSpPr txBox="1"/>
        </xdr:nvSpPr>
        <xdr:spPr>
          <a:xfrm>
            <a:off x="0" y="0"/>
            <a:ext cx="1274738"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hr-HR" sz="600" b="0" baseline="0">
                <a:latin typeface="Arial" pitchFamily="34" charset="0"/>
              </a:rPr>
              <a:t>RUSAN ARHITEKTURA d.o.o</a:t>
            </a:r>
          </a:p>
          <a:p>
            <a:r>
              <a:rPr lang="hr-HR" sz="600" b="0" baseline="0">
                <a:latin typeface="Arial" pitchFamily="34" charset="0"/>
              </a:rPr>
              <a:t>PRILAZ GJURE DEŽELIĆA 61</a:t>
            </a:r>
          </a:p>
          <a:p>
            <a:r>
              <a:rPr lang="hr-HR" sz="600" b="0" baseline="0">
                <a:latin typeface="Arial" pitchFamily="34" charset="0"/>
              </a:rPr>
              <a:t>ZAGREB</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9525</xdr:colOff>
      <xdr:row>4</xdr:row>
      <xdr:rowOff>0</xdr:rowOff>
    </xdr:to>
    <xdr:grpSp>
      <xdr:nvGrpSpPr>
        <xdr:cNvPr id="7" name="Group 7"/>
        <xdr:cNvGrpSpPr>
          <a:grpSpLocks/>
        </xdr:cNvGrpSpPr>
      </xdr:nvGrpSpPr>
      <xdr:grpSpPr bwMode="auto">
        <a:xfrm>
          <a:off x="0" y="0"/>
          <a:ext cx="6399276" cy="585216"/>
          <a:chOff x="0" y="0"/>
          <a:chExt cx="5945605" cy="601579"/>
        </a:xfrm>
      </xdr:grpSpPr>
      <xdr:sp macro="" textlink="">
        <xdr:nvSpPr>
          <xdr:cNvPr id="8" name="TextBox 7"/>
          <xdr:cNvSpPr txBox="1"/>
        </xdr:nvSpPr>
        <xdr:spPr>
          <a:xfrm>
            <a:off x="1274738" y="0"/>
            <a:ext cx="2844377"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hr-HR" sz="600" b="0">
                <a:solidFill>
                  <a:schemeClr val="dk1"/>
                </a:solidFill>
                <a:effectLst/>
                <a:latin typeface="Arial" panose="020B0604020202020204" pitchFamily="34" charset="0"/>
                <a:ea typeface="+mn-ea"/>
                <a:cs typeface="Arial" panose="020B0604020202020204" pitchFamily="34" charset="0"/>
              </a:rPr>
              <a:t>POSLOVNO PREZENTACIJSKA ZGRADA</a:t>
            </a:r>
          </a:p>
          <a:p>
            <a:r>
              <a:rPr lang="hr-HR" sz="600" b="0">
                <a:solidFill>
                  <a:schemeClr val="dk1"/>
                </a:solidFill>
                <a:effectLst/>
                <a:latin typeface="Arial" panose="020B0604020202020204" pitchFamily="34" charset="0"/>
                <a:ea typeface="+mn-ea"/>
                <a:cs typeface="Arial" panose="020B0604020202020204" pitchFamily="34" charset="0"/>
              </a:rPr>
              <a:t>K.Č. BR.</a:t>
            </a:r>
            <a:r>
              <a:rPr lang="hr-HR" sz="600" b="0" baseline="0">
                <a:solidFill>
                  <a:schemeClr val="dk1"/>
                </a:solidFill>
                <a:effectLst/>
                <a:latin typeface="Arial" panose="020B0604020202020204" pitchFamily="34" charset="0"/>
                <a:ea typeface="+mn-ea"/>
                <a:cs typeface="Arial" panose="020B0604020202020204" pitchFamily="34" charset="0"/>
              </a:rPr>
              <a:t>  2215  PLETERNICA</a:t>
            </a:r>
          </a:p>
          <a:p>
            <a:endParaRPr lang="hr-HR" sz="600" b="0" baseline="0">
              <a:solidFill>
                <a:schemeClr val="dk1"/>
              </a:solidFill>
              <a:effectLst/>
              <a:latin typeface="Arial" panose="020B0604020202020204" pitchFamily="34" charset="0"/>
              <a:ea typeface="+mn-ea"/>
              <a:cs typeface="Arial" panose="020B0604020202020204" pitchFamily="34" charset="0"/>
            </a:endParaRPr>
          </a:p>
          <a:p>
            <a:r>
              <a:rPr lang="hr-HR" sz="600" b="0" baseline="0">
                <a:solidFill>
                  <a:schemeClr val="dk1"/>
                </a:solidFill>
                <a:effectLst/>
                <a:latin typeface="Arial" panose="020B0604020202020204" pitchFamily="34" charset="0"/>
                <a:ea typeface="+mn-ea"/>
                <a:cs typeface="Arial" panose="020B0604020202020204" pitchFamily="34" charset="0"/>
              </a:rPr>
              <a:t>GRAD PLETERNICA</a:t>
            </a:r>
          </a:p>
          <a:p>
            <a:r>
              <a:rPr lang="hr-HR" sz="600" b="0" baseline="0">
                <a:solidFill>
                  <a:schemeClr val="dk1"/>
                </a:solidFill>
                <a:effectLst/>
                <a:latin typeface="Arial" panose="020B0604020202020204" pitchFamily="34" charset="0"/>
                <a:ea typeface="+mn-ea"/>
                <a:cs typeface="Arial" panose="020B0604020202020204" pitchFamily="34" charset="0"/>
              </a:rPr>
              <a:t>IVANA ŠVEARA 2 , PLETERNICA</a:t>
            </a:r>
          </a:p>
          <a:p>
            <a:r>
              <a:rPr lang="hr-HR" sz="600" b="0" baseline="0">
                <a:solidFill>
                  <a:schemeClr val="dk1"/>
                </a:solidFill>
                <a:effectLst/>
                <a:latin typeface="Arial" panose="020B0604020202020204" pitchFamily="34" charset="0"/>
                <a:ea typeface="+mn-ea"/>
                <a:cs typeface="Arial" panose="020B0604020202020204" pitchFamily="34" charset="0"/>
              </a:rPr>
              <a:t>OIB  40247645244</a:t>
            </a:r>
            <a:endParaRPr lang="hr-HR" sz="600" b="0">
              <a:solidFill>
                <a:schemeClr val="dk1"/>
              </a:solidFill>
              <a:effectLst/>
              <a:latin typeface="Arial" panose="020B0604020202020204" pitchFamily="34" charset="0"/>
              <a:ea typeface="+mn-ea"/>
              <a:cs typeface="Arial" panose="020B0604020202020204" pitchFamily="34" charset="0"/>
            </a:endParaRPr>
          </a:p>
          <a:p>
            <a:endParaRPr lang="hr-HR" sz="600" b="0">
              <a:solidFill>
                <a:schemeClr val="dk1"/>
              </a:solidFill>
              <a:effectLst/>
              <a:latin typeface="Arial" panose="020B0604020202020204" pitchFamily="34" charset="0"/>
              <a:ea typeface="+mn-ea"/>
              <a:cs typeface="Arial" panose="020B0604020202020204" pitchFamily="34" charset="0"/>
            </a:endParaRPr>
          </a:p>
        </xdr:txBody>
      </xdr:sp>
      <xdr:sp macro="" textlink="">
        <xdr:nvSpPr>
          <xdr:cNvPr id="9" name="TextBox 8"/>
          <xdr:cNvSpPr txBox="1"/>
        </xdr:nvSpPr>
        <xdr:spPr>
          <a:xfrm>
            <a:off x="4119115" y="0"/>
            <a:ext cx="913245"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pPr algn="ctr" rtl="0">
              <a:defRPr sz="1000"/>
            </a:pPr>
            <a:r>
              <a:rPr lang="hr-HR" sz="600" b="0" i="0" u="none" strike="noStrike" baseline="0">
                <a:solidFill>
                  <a:srgbClr val="000000"/>
                </a:solidFill>
                <a:latin typeface="Arial"/>
                <a:cs typeface="Arial"/>
              </a:rPr>
              <a:t>BROJ PROJEKTA</a:t>
            </a:r>
          </a:p>
          <a:p>
            <a:pPr algn="ctr" rtl="0">
              <a:defRPr sz="1000"/>
            </a:pPr>
            <a:r>
              <a:rPr lang="hr-HR" sz="600" b="0" i="0" u="none" strike="noStrike" baseline="0">
                <a:solidFill>
                  <a:srgbClr val="000000"/>
                </a:solidFill>
                <a:latin typeface="Arial"/>
                <a:cs typeface="Arial"/>
              </a:rPr>
              <a:t>11/2016</a:t>
            </a:r>
          </a:p>
        </xdr:txBody>
      </xdr:sp>
      <xdr:sp macro="" textlink="">
        <xdr:nvSpPr>
          <xdr:cNvPr id="11" name="TextBox 10"/>
          <xdr:cNvSpPr txBox="1"/>
        </xdr:nvSpPr>
        <xdr:spPr>
          <a:xfrm>
            <a:off x="5032360" y="0"/>
            <a:ext cx="913245"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hr-HR" sz="600" baseline="0">
                <a:latin typeface="Arial" pitchFamily="34" charset="0"/>
              </a:rPr>
              <a:t>LIST</a:t>
            </a:r>
          </a:p>
          <a:p>
            <a:endParaRPr lang="hr-HR" sz="600" baseline="0">
              <a:latin typeface="Arial" pitchFamily="34" charset="0"/>
            </a:endParaRPr>
          </a:p>
          <a:p>
            <a:endParaRPr lang="hr-HR" sz="600" baseline="0">
              <a:latin typeface="Arial" pitchFamily="34" charset="0"/>
            </a:endParaRPr>
          </a:p>
        </xdr:txBody>
      </xdr:sp>
      <xdr:sp macro="" textlink="">
        <xdr:nvSpPr>
          <xdr:cNvPr id="16" name="TextBox 15"/>
          <xdr:cNvSpPr txBox="1"/>
        </xdr:nvSpPr>
        <xdr:spPr>
          <a:xfrm>
            <a:off x="0" y="0"/>
            <a:ext cx="1274738"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hr-HR" sz="600" b="0" baseline="0">
                <a:latin typeface="Arial" pitchFamily="34" charset="0"/>
              </a:rPr>
              <a:t>RUSAN ARHITEKTURA d.o.o</a:t>
            </a:r>
          </a:p>
          <a:p>
            <a:r>
              <a:rPr lang="hr-HR" sz="600" b="0" baseline="0">
                <a:latin typeface="Arial" pitchFamily="34" charset="0"/>
              </a:rPr>
              <a:t>PRILAZ GJURE DEŽELIĆA 61</a:t>
            </a:r>
          </a:p>
          <a:p>
            <a:r>
              <a:rPr lang="hr-HR" sz="600" b="0" baseline="0">
                <a:latin typeface="Arial" pitchFamily="34" charset="0"/>
              </a:rPr>
              <a:t>ZAGREB</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775871</xdr:colOff>
      <xdr:row>4</xdr:row>
      <xdr:rowOff>0</xdr:rowOff>
    </xdr:from>
    <xdr:to>
      <xdr:col>3</xdr:col>
      <xdr:colOff>569266</xdr:colOff>
      <xdr:row>4</xdr:row>
      <xdr:rowOff>0</xdr:rowOff>
    </xdr:to>
    <xdr:sp macro="" textlink="">
      <xdr:nvSpPr>
        <xdr:cNvPr id="23" name="TextBox 22"/>
        <xdr:cNvSpPr txBox="1"/>
      </xdr:nvSpPr>
      <xdr:spPr>
        <a:xfrm>
          <a:off x="1252121" y="1"/>
          <a:ext cx="2777399" cy="610194"/>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l" rtl="0">
            <a:defRPr sz="1000"/>
          </a:pPr>
          <a:r>
            <a:rPr lang="hr-HR" sz="600" b="0" i="0" u="none" strike="noStrike" baseline="0">
              <a:solidFill>
                <a:srgbClr val="000000"/>
              </a:solidFill>
              <a:latin typeface="Arial"/>
              <a:cs typeface="Arial"/>
            </a:rPr>
            <a:t>UVALA ČIKAT</a:t>
          </a:r>
        </a:p>
        <a:p>
          <a:pPr algn="l" rtl="0">
            <a:defRPr sz="1000"/>
          </a:pPr>
          <a:r>
            <a:rPr lang="hr-HR" sz="600" b="0" i="0" u="none" strike="noStrike" baseline="0">
              <a:solidFill>
                <a:srgbClr val="000000"/>
              </a:solidFill>
              <a:latin typeface="Arial"/>
              <a:cs typeface="Arial"/>
            </a:rPr>
            <a:t>FAZA 2</a:t>
          </a:r>
        </a:p>
      </xdr:txBody>
    </xdr:sp>
    <xdr:clientData/>
  </xdr:twoCellAnchor>
  <xdr:twoCellAnchor>
    <xdr:from>
      <xdr:col>3</xdr:col>
      <xdr:colOff>565548</xdr:colOff>
      <xdr:row>4</xdr:row>
      <xdr:rowOff>0</xdr:rowOff>
    </xdr:from>
    <xdr:to>
      <xdr:col>5</xdr:col>
      <xdr:colOff>0</xdr:colOff>
      <xdr:row>4</xdr:row>
      <xdr:rowOff>0</xdr:rowOff>
    </xdr:to>
    <xdr:sp macro="" textlink="">
      <xdr:nvSpPr>
        <xdr:cNvPr id="24" name="TextBox 23"/>
        <xdr:cNvSpPr txBox="1"/>
      </xdr:nvSpPr>
      <xdr:spPr>
        <a:xfrm>
          <a:off x="4025802" y="0"/>
          <a:ext cx="863202" cy="610195"/>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l" rtl="0">
            <a:defRPr sz="1000"/>
          </a:pPr>
          <a:r>
            <a:rPr lang="hr-HR" sz="600" b="0" i="0" u="none" strike="noStrike" baseline="0">
              <a:solidFill>
                <a:srgbClr val="000000"/>
              </a:solidFill>
              <a:latin typeface="Arial"/>
              <a:cs typeface="Arial"/>
            </a:rPr>
            <a:t>BROJ PROJEKTA</a:t>
          </a:r>
        </a:p>
        <a:p>
          <a:pPr algn="l" rtl="0">
            <a:defRPr sz="1000"/>
          </a:pPr>
          <a:endParaRPr lang="hr-HR" sz="600" b="0" i="0" u="none" strike="noStrike" baseline="0">
            <a:solidFill>
              <a:srgbClr val="000000"/>
            </a:solidFill>
            <a:latin typeface="Arial"/>
            <a:cs typeface="Arial"/>
          </a:endParaRPr>
        </a:p>
        <a:p>
          <a:pPr algn="l" rtl="0">
            <a:defRPr sz="1000"/>
          </a:pPr>
          <a:endParaRPr lang="hr-HR" sz="600" b="0" i="0" u="none" strike="noStrike" baseline="0">
            <a:solidFill>
              <a:srgbClr val="000000"/>
            </a:solidFill>
            <a:latin typeface="Arial"/>
            <a:cs typeface="Arial"/>
          </a:endParaRPr>
        </a:p>
      </xdr:txBody>
    </xdr:sp>
    <xdr:clientData/>
  </xdr:twoCellAnchor>
  <xdr:twoCellAnchor>
    <xdr:from>
      <xdr:col>5</xdr:col>
      <xdr:colOff>3721</xdr:colOff>
      <xdr:row>4</xdr:row>
      <xdr:rowOff>0</xdr:rowOff>
    </xdr:from>
    <xdr:to>
      <xdr:col>6</xdr:col>
      <xdr:colOff>5013</xdr:colOff>
      <xdr:row>4</xdr:row>
      <xdr:rowOff>0</xdr:rowOff>
    </xdr:to>
    <xdr:sp macro="" textlink="">
      <xdr:nvSpPr>
        <xdr:cNvPr id="25" name="TextBox 24"/>
        <xdr:cNvSpPr txBox="1"/>
      </xdr:nvSpPr>
      <xdr:spPr>
        <a:xfrm>
          <a:off x="4892725" y="1"/>
          <a:ext cx="953792" cy="610194"/>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hr-HR" sz="600" baseline="0">
              <a:latin typeface="Arial" pitchFamily="34" charset="0"/>
            </a:rPr>
            <a:t>LIST</a:t>
          </a:r>
        </a:p>
        <a:p>
          <a:endParaRPr lang="hr-HR" sz="600" baseline="0">
            <a:latin typeface="Arial" pitchFamily="34" charset="0"/>
          </a:endParaRPr>
        </a:p>
        <a:p>
          <a:endParaRPr lang="hr-HR" sz="600" baseline="0">
            <a:latin typeface="Arial" pitchFamily="34" charset="0"/>
          </a:endParaRPr>
        </a:p>
      </xdr:txBody>
    </xdr:sp>
    <xdr:clientData/>
  </xdr:twoCellAnchor>
  <xdr:twoCellAnchor>
    <xdr:from>
      <xdr:col>0</xdr:col>
      <xdr:colOff>0</xdr:colOff>
      <xdr:row>4</xdr:row>
      <xdr:rowOff>0</xdr:rowOff>
    </xdr:from>
    <xdr:to>
      <xdr:col>1</xdr:col>
      <xdr:colOff>775871</xdr:colOff>
      <xdr:row>4</xdr:row>
      <xdr:rowOff>0</xdr:rowOff>
    </xdr:to>
    <xdr:sp macro="" textlink="">
      <xdr:nvSpPr>
        <xdr:cNvPr id="26" name="TextBox 25"/>
        <xdr:cNvSpPr txBox="1"/>
      </xdr:nvSpPr>
      <xdr:spPr>
        <a:xfrm>
          <a:off x="0" y="0"/>
          <a:ext cx="1252121" cy="610195"/>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hr-HR" sz="600" b="0" baseline="0">
              <a:latin typeface="Arial" pitchFamily="34" charset="0"/>
            </a:rPr>
            <a:t>RUSAN ARHITEKTURA d.o.o</a:t>
          </a:r>
        </a:p>
        <a:p>
          <a:r>
            <a:rPr lang="hr-HR" sz="600" b="0" baseline="0">
              <a:latin typeface="Arial" pitchFamily="34" charset="0"/>
            </a:rPr>
            <a:t>PRILAZ GJURE DEŽELIĆA 61</a:t>
          </a:r>
        </a:p>
        <a:p>
          <a:r>
            <a:rPr lang="hr-HR" sz="600" b="0" baseline="0">
              <a:latin typeface="Arial" pitchFamily="34" charset="0"/>
            </a:rPr>
            <a:t>ZAGREB</a:t>
          </a:r>
        </a:p>
      </xdr:txBody>
    </xdr:sp>
    <xdr:clientData/>
  </xdr:twoCellAnchor>
  <xdr:twoCellAnchor>
    <xdr:from>
      <xdr:col>0</xdr:col>
      <xdr:colOff>0</xdr:colOff>
      <xdr:row>0</xdr:row>
      <xdr:rowOff>0</xdr:rowOff>
    </xdr:from>
    <xdr:to>
      <xdr:col>6</xdr:col>
      <xdr:colOff>9525</xdr:colOff>
      <xdr:row>4</xdr:row>
      <xdr:rowOff>0</xdr:rowOff>
    </xdr:to>
    <xdr:grpSp>
      <xdr:nvGrpSpPr>
        <xdr:cNvPr id="16" name="Group 7"/>
        <xdr:cNvGrpSpPr>
          <a:grpSpLocks/>
        </xdr:cNvGrpSpPr>
      </xdr:nvGrpSpPr>
      <xdr:grpSpPr bwMode="auto">
        <a:xfrm>
          <a:off x="0" y="0"/>
          <a:ext cx="6344412" cy="585216"/>
          <a:chOff x="0" y="0"/>
          <a:chExt cx="5945605" cy="601579"/>
        </a:xfrm>
      </xdr:grpSpPr>
      <xdr:sp macro="" textlink="">
        <xdr:nvSpPr>
          <xdr:cNvPr id="17" name="TextBox 16"/>
          <xdr:cNvSpPr txBox="1"/>
        </xdr:nvSpPr>
        <xdr:spPr>
          <a:xfrm>
            <a:off x="1274738" y="0"/>
            <a:ext cx="2844377"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hr-HR" sz="600" b="0">
                <a:solidFill>
                  <a:schemeClr val="dk1"/>
                </a:solidFill>
                <a:effectLst/>
                <a:latin typeface="Arial" panose="020B0604020202020204" pitchFamily="34" charset="0"/>
                <a:ea typeface="+mn-ea"/>
                <a:cs typeface="Arial" panose="020B0604020202020204" pitchFamily="34" charset="0"/>
              </a:rPr>
              <a:t>POSLOVNO PREZENTACIJSKA ZGRADA</a:t>
            </a:r>
          </a:p>
          <a:p>
            <a:r>
              <a:rPr lang="hr-HR" sz="600" b="0">
                <a:solidFill>
                  <a:schemeClr val="dk1"/>
                </a:solidFill>
                <a:effectLst/>
                <a:latin typeface="Arial" panose="020B0604020202020204" pitchFamily="34" charset="0"/>
                <a:ea typeface="+mn-ea"/>
                <a:cs typeface="Arial" panose="020B0604020202020204" pitchFamily="34" charset="0"/>
              </a:rPr>
              <a:t>K.Č. BR.</a:t>
            </a:r>
            <a:r>
              <a:rPr lang="hr-HR" sz="600" b="0" baseline="0">
                <a:solidFill>
                  <a:schemeClr val="dk1"/>
                </a:solidFill>
                <a:effectLst/>
                <a:latin typeface="Arial" panose="020B0604020202020204" pitchFamily="34" charset="0"/>
                <a:ea typeface="+mn-ea"/>
                <a:cs typeface="Arial" panose="020B0604020202020204" pitchFamily="34" charset="0"/>
              </a:rPr>
              <a:t>  2215  PLETERNICA</a:t>
            </a:r>
          </a:p>
          <a:p>
            <a:endParaRPr lang="hr-HR" sz="600" b="0" baseline="0">
              <a:solidFill>
                <a:schemeClr val="dk1"/>
              </a:solidFill>
              <a:effectLst/>
              <a:latin typeface="Arial" panose="020B0604020202020204" pitchFamily="34" charset="0"/>
              <a:ea typeface="+mn-ea"/>
              <a:cs typeface="Arial" panose="020B0604020202020204" pitchFamily="34" charset="0"/>
            </a:endParaRPr>
          </a:p>
          <a:p>
            <a:r>
              <a:rPr lang="hr-HR" sz="600" b="0" baseline="0">
                <a:solidFill>
                  <a:schemeClr val="dk1"/>
                </a:solidFill>
                <a:effectLst/>
                <a:latin typeface="Arial" panose="020B0604020202020204" pitchFamily="34" charset="0"/>
                <a:ea typeface="+mn-ea"/>
                <a:cs typeface="Arial" panose="020B0604020202020204" pitchFamily="34" charset="0"/>
              </a:rPr>
              <a:t>GRAD PLETERNICA</a:t>
            </a:r>
          </a:p>
          <a:p>
            <a:r>
              <a:rPr lang="hr-HR" sz="600" b="0" baseline="0">
                <a:solidFill>
                  <a:schemeClr val="dk1"/>
                </a:solidFill>
                <a:effectLst/>
                <a:latin typeface="Arial" panose="020B0604020202020204" pitchFamily="34" charset="0"/>
                <a:ea typeface="+mn-ea"/>
                <a:cs typeface="Arial" panose="020B0604020202020204" pitchFamily="34" charset="0"/>
              </a:rPr>
              <a:t>IVANA ŠVEARA 2 , PLETERNICA</a:t>
            </a:r>
          </a:p>
          <a:p>
            <a:r>
              <a:rPr lang="hr-HR" sz="600" b="0" baseline="0">
                <a:solidFill>
                  <a:schemeClr val="dk1"/>
                </a:solidFill>
                <a:effectLst/>
                <a:latin typeface="Arial" panose="020B0604020202020204" pitchFamily="34" charset="0"/>
                <a:ea typeface="+mn-ea"/>
                <a:cs typeface="Arial" panose="020B0604020202020204" pitchFamily="34" charset="0"/>
              </a:rPr>
              <a:t>OIB  40247645244</a:t>
            </a:r>
            <a:endParaRPr lang="hr-HR" sz="600" b="0">
              <a:solidFill>
                <a:schemeClr val="dk1"/>
              </a:solidFill>
              <a:effectLst/>
              <a:latin typeface="Arial" panose="020B0604020202020204" pitchFamily="34" charset="0"/>
              <a:ea typeface="+mn-ea"/>
              <a:cs typeface="Arial" panose="020B0604020202020204" pitchFamily="34" charset="0"/>
            </a:endParaRPr>
          </a:p>
          <a:p>
            <a:endParaRPr lang="hr-HR" sz="600" b="0">
              <a:solidFill>
                <a:schemeClr val="dk1"/>
              </a:solidFill>
              <a:effectLst/>
              <a:latin typeface="Arial" panose="020B0604020202020204" pitchFamily="34" charset="0"/>
              <a:ea typeface="+mn-ea"/>
              <a:cs typeface="Arial" panose="020B0604020202020204" pitchFamily="34" charset="0"/>
            </a:endParaRPr>
          </a:p>
        </xdr:txBody>
      </xdr:sp>
      <xdr:sp macro="" textlink="">
        <xdr:nvSpPr>
          <xdr:cNvPr id="18" name="TextBox 17"/>
          <xdr:cNvSpPr txBox="1"/>
        </xdr:nvSpPr>
        <xdr:spPr>
          <a:xfrm>
            <a:off x="4119115" y="0"/>
            <a:ext cx="913245"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pPr algn="ctr" rtl="0">
              <a:defRPr sz="1000"/>
            </a:pPr>
            <a:r>
              <a:rPr lang="hr-HR" sz="600" b="0" i="0" u="none" strike="noStrike" baseline="0">
                <a:solidFill>
                  <a:srgbClr val="000000"/>
                </a:solidFill>
                <a:latin typeface="Arial"/>
                <a:cs typeface="Arial"/>
              </a:rPr>
              <a:t>BROJ PROJEKTA</a:t>
            </a:r>
          </a:p>
          <a:p>
            <a:pPr algn="ctr" rtl="0">
              <a:defRPr sz="1000"/>
            </a:pPr>
            <a:r>
              <a:rPr lang="hr-HR" sz="600" b="0" i="0" u="none" strike="noStrike" baseline="0">
                <a:solidFill>
                  <a:srgbClr val="000000"/>
                </a:solidFill>
                <a:latin typeface="Arial"/>
                <a:cs typeface="Arial"/>
              </a:rPr>
              <a:t>11/2016</a:t>
            </a:r>
          </a:p>
        </xdr:txBody>
      </xdr:sp>
      <xdr:sp macro="" textlink="">
        <xdr:nvSpPr>
          <xdr:cNvPr id="19" name="TextBox 18"/>
          <xdr:cNvSpPr txBox="1"/>
        </xdr:nvSpPr>
        <xdr:spPr>
          <a:xfrm>
            <a:off x="5032360" y="0"/>
            <a:ext cx="913245"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hr-HR" sz="600" baseline="0">
                <a:latin typeface="Arial" pitchFamily="34" charset="0"/>
              </a:rPr>
              <a:t>LIST</a:t>
            </a:r>
          </a:p>
          <a:p>
            <a:endParaRPr lang="hr-HR" sz="600" baseline="0">
              <a:latin typeface="Arial" pitchFamily="34" charset="0"/>
            </a:endParaRPr>
          </a:p>
          <a:p>
            <a:endParaRPr lang="hr-HR" sz="600" baseline="0">
              <a:latin typeface="Arial" pitchFamily="34" charset="0"/>
            </a:endParaRPr>
          </a:p>
        </xdr:txBody>
      </xdr:sp>
      <xdr:sp macro="" textlink="">
        <xdr:nvSpPr>
          <xdr:cNvPr id="20" name="TextBox 19"/>
          <xdr:cNvSpPr txBox="1"/>
        </xdr:nvSpPr>
        <xdr:spPr>
          <a:xfrm>
            <a:off x="0" y="0"/>
            <a:ext cx="1274738" cy="601579"/>
          </a:xfrm>
          <a:prstGeom prst="rect">
            <a:avLst/>
          </a:prstGeom>
          <a:noFill/>
          <a:ln w="6350"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hr-HR" sz="600" b="0" baseline="0">
                <a:latin typeface="Arial" pitchFamily="34" charset="0"/>
              </a:rPr>
              <a:t>RUSAN ARHITEKTURA d.o.o</a:t>
            </a:r>
          </a:p>
          <a:p>
            <a:r>
              <a:rPr lang="hr-HR" sz="600" b="0" baseline="0">
                <a:latin typeface="Arial" pitchFamily="34" charset="0"/>
              </a:rPr>
              <a:t>PRILAZ GJURE DEŽELIĆA 61</a:t>
            </a:r>
          </a:p>
          <a:p>
            <a:r>
              <a:rPr lang="hr-HR" sz="600" b="0" baseline="0">
                <a:latin typeface="Arial" pitchFamily="34" charset="0"/>
              </a:rPr>
              <a:t>ZAGREB</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F334"/>
  <sheetViews>
    <sheetView tabSelected="1" view="pageBreakPreview" zoomScaleNormal="100" zoomScaleSheetLayoutView="100" workbookViewId="0">
      <selection activeCell="D19" sqref="D19:E19"/>
    </sheetView>
  </sheetViews>
  <sheetFormatPr defaultRowHeight="12.75" x14ac:dyDescent="0.25"/>
  <cols>
    <col min="1" max="1" width="4.7109375" style="129" bestFit="1" customWidth="1"/>
    <col min="2" max="2" width="35.7109375" style="133" customWidth="1"/>
    <col min="3" max="3" width="7.5703125" style="134" bestFit="1" customWidth="1"/>
    <col min="4" max="6" width="13.7109375" style="135" customWidth="1"/>
    <col min="7" max="16384" width="9.140625" style="129"/>
  </cols>
  <sheetData>
    <row r="1" spans="1:6" s="65" customFormat="1" ht="12" x14ac:dyDescent="0.2">
      <c r="A1" s="62"/>
      <c r="B1" s="63"/>
      <c r="D1" s="70"/>
      <c r="E1" s="70"/>
      <c r="F1" s="70"/>
    </row>
    <row r="2" spans="1:6" s="65" customFormat="1" ht="12" x14ac:dyDescent="0.2">
      <c r="A2" s="62"/>
      <c r="B2" s="63"/>
      <c r="D2" s="70"/>
      <c r="E2" s="70"/>
      <c r="F2" s="70"/>
    </row>
    <row r="3" spans="1:6" s="65" customFormat="1" ht="12" x14ac:dyDescent="0.2">
      <c r="A3" s="62"/>
      <c r="B3" s="63"/>
      <c r="D3" s="70"/>
      <c r="E3" s="70"/>
      <c r="F3" s="70"/>
    </row>
    <row r="4" spans="1:6" s="65" customFormat="1" ht="12" x14ac:dyDescent="0.2">
      <c r="A4" s="62"/>
      <c r="B4" s="63"/>
      <c r="D4" s="70"/>
      <c r="E4" s="70"/>
      <c r="F4" s="70"/>
    </row>
    <row r="5" spans="1:6" s="73" customFormat="1" ht="12" x14ac:dyDescent="0.2">
      <c r="A5" s="71"/>
      <c r="B5" s="72"/>
      <c r="D5" s="70"/>
      <c r="E5" s="70"/>
      <c r="F5" s="70"/>
    </row>
    <row r="6" spans="1:6" s="73" customFormat="1" ht="12" x14ac:dyDescent="0.2">
      <c r="A6" s="71"/>
      <c r="B6" s="72"/>
      <c r="D6" s="70"/>
      <c r="E6" s="70"/>
      <c r="F6" s="70"/>
    </row>
    <row r="7" spans="1:6" ht="45" x14ac:dyDescent="0.25">
      <c r="A7" s="288"/>
      <c r="B7" s="288"/>
      <c r="C7" s="288"/>
      <c r="D7" s="288"/>
      <c r="E7" s="288"/>
      <c r="F7" s="288"/>
    </row>
    <row r="8" spans="1:6" s="130" customFormat="1" ht="90" customHeight="1" x14ac:dyDescent="0.25">
      <c r="A8" s="289"/>
      <c r="B8" s="289"/>
      <c r="C8" s="289"/>
      <c r="D8" s="289"/>
      <c r="E8" s="289"/>
      <c r="F8" s="289"/>
    </row>
    <row r="9" spans="1:6" s="75" customFormat="1" ht="45" customHeight="1" x14ac:dyDescent="0.25">
      <c r="A9" s="289"/>
      <c r="B9" s="289"/>
      <c r="C9" s="289"/>
      <c r="D9" s="289"/>
      <c r="E9" s="289"/>
      <c r="F9" s="289"/>
    </row>
    <row r="10" spans="1:6" x14ac:dyDescent="0.25">
      <c r="A10" s="34"/>
      <c r="B10" s="35"/>
      <c r="C10" s="36"/>
      <c r="D10" s="61"/>
      <c r="E10" s="61"/>
      <c r="F10" s="61"/>
    </row>
    <row r="11" spans="1:6" x14ac:dyDescent="0.25">
      <c r="A11" s="34"/>
      <c r="B11" s="35"/>
      <c r="C11" s="36"/>
      <c r="D11" s="61"/>
      <c r="E11" s="61"/>
      <c r="F11" s="61"/>
    </row>
    <row r="12" spans="1:6" x14ac:dyDescent="0.25">
      <c r="A12" s="34"/>
      <c r="B12" s="35"/>
      <c r="C12" s="36"/>
      <c r="D12" s="61"/>
      <c r="E12" s="61"/>
      <c r="F12" s="61"/>
    </row>
    <row r="13" spans="1:6" ht="18" x14ac:dyDescent="0.25">
      <c r="B13" s="76"/>
      <c r="C13" s="36"/>
      <c r="D13" s="61"/>
      <c r="E13" s="61"/>
      <c r="F13" s="61"/>
    </row>
    <row r="14" spans="1:6" x14ac:dyDescent="0.25">
      <c r="A14" s="34"/>
      <c r="B14" s="35"/>
      <c r="C14" s="36"/>
      <c r="D14" s="61"/>
      <c r="E14" s="61"/>
      <c r="F14" s="61"/>
    </row>
    <row r="15" spans="1:6" s="74" customFormat="1" ht="18" x14ac:dyDescent="0.25">
      <c r="A15" s="76"/>
      <c r="B15" s="77" t="s">
        <v>145</v>
      </c>
      <c r="C15" s="78"/>
      <c r="D15" s="79"/>
      <c r="E15" s="79"/>
      <c r="F15" s="79"/>
    </row>
    <row r="16" spans="1:6" x14ac:dyDescent="0.25">
      <c r="A16" s="34"/>
      <c r="B16" s="35"/>
      <c r="C16" s="36"/>
      <c r="D16" s="61"/>
      <c r="E16" s="61"/>
      <c r="F16" s="61"/>
    </row>
    <row r="17" spans="1:6" x14ac:dyDescent="0.25">
      <c r="A17" s="34"/>
      <c r="B17" s="37"/>
      <c r="C17" s="36"/>
      <c r="D17" s="61"/>
      <c r="E17" s="61"/>
      <c r="F17" s="61"/>
    </row>
    <row r="18" spans="1:6" ht="15" customHeight="1" x14ac:dyDescent="0.25">
      <c r="A18" s="38" t="s">
        <v>146</v>
      </c>
      <c r="B18" s="145" t="s">
        <v>425</v>
      </c>
      <c r="C18" s="40"/>
      <c r="D18" s="290"/>
      <c r="E18" s="290"/>
      <c r="F18" s="39"/>
    </row>
    <row r="19" spans="1:6" ht="15" customHeight="1" x14ac:dyDescent="0.25">
      <c r="A19" s="38" t="s">
        <v>147</v>
      </c>
      <c r="B19" s="131" t="s">
        <v>426</v>
      </c>
      <c r="C19" s="41"/>
      <c r="D19" s="291"/>
      <c r="E19" s="291"/>
      <c r="F19" s="39"/>
    </row>
    <row r="20" spans="1:6" ht="15" customHeight="1" x14ac:dyDescent="0.25">
      <c r="A20" s="38" t="s">
        <v>202</v>
      </c>
      <c r="B20" s="131" t="s">
        <v>427</v>
      </c>
      <c r="C20" s="41"/>
      <c r="D20" s="291"/>
      <c r="E20" s="291"/>
      <c r="F20" s="39"/>
    </row>
    <row r="21" spans="1:6" ht="15" customHeight="1" x14ac:dyDescent="0.25">
      <c r="A21" s="38" t="s">
        <v>217</v>
      </c>
      <c r="B21" s="131" t="s">
        <v>428</v>
      </c>
      <c r="C21" s="41"/>
      <c r="D21" s="293"/>
      <c r="E21" s="293"/>
      <c r="F21" s="39"/>
    </row>
    <row r="22" spans="1:6" ht="15" customHeight="1" x14ac:dyDescent="0.25">
      <c r="A22" s="42"/>
      <c r="B22" s="43"/>
      <c r="C22" s="44"/>
      <c r="D22" s="45"/>
      <c r="E22" s="45"/>
      <c r="F22" s="39"/>
    </row>
    <row r="23" spans="1:6" x14ac:dyDescent="0.25">
      <c r="A23" s="34"/>
      <c r="B23" s="35"/>
      <c r="C23" s="36"/>
      <c r="D23" s="61"/>
      <c r="E23" s="61"/>
      <c r="F23" s="286"/>
    </row>
    <row r="24" spans="1:6" x14ac:dyDescent="0.25">
      <c r="A24" s="34"/>
      <c r="B24" s="34"/>
      <c r="C24" s="46" t="s">
        <v>152</v>
      </c>
      <c r="D24" s="292">
        <f>SUM(D18:D23)</f>
        <v>0</v>
      </c>
      <c r="E24" s="292"/>
      <c r="F24" s="287"/>
    </row>
    <row r="25" spans="1:6" ht="20.100000000000001" customHeight="1" x14ac:dyDescent="0.25">
      <c r="A25" s="34"/>
      <c r="B25" s="47"/>
      <c r="C25" s="46" t="s">
        <v>153</v>
      </c>
      <c r="D25" s="292">
        <f>D24*0.25</f>
        <v>0</v>
      </c>
      <c r="E25" s="292"/>
      <c r="F25" s="61"/>
    </row>
    <row r="26" spans="1:6" ht="20.100000000000001" customHeight="1" x14ac:dyDescent="0.25">
      <c r="A26" s="34"/>
      <c r="B26" s="47"/>
      <c r="C26" s="46" t="s">
        <v>154</v>
      </c>
      <c r="D26" s="292">
        <f>SUM(D24:D25)</f>
        <v>0</v>
      </c>
      <c r="E26" s="292"/>
      <c r="F26" s="61"/>
    </row>
    <row r="27" spans="1:6" ht="20.100000000000001" customHeight="1" x14ac:dyDescent="0.25">
      <c r="A27" s="34"/>
      <c r="B27" s="47"/>
      <c r="C27" s="46"/>
      <c r="D27" s="61"/>
      <c r="E27" s="61"/>
      <c r="F27" s="61"/>
    </row>
    <row r="28" spans="1:6" x14ac:dyDescent="0.25">
      <c r="A28" s="34"/>
      <c r="B28" s="47"/>
      <c r="C28" s="46"/>
      <c r="D28" s="61"/>
      <c r="E28" s="61"/>
      <c r="F28" s="61"/>
    </row>
    <row r="29" spans="1:6" x14ac:dyDescent="0.25">
      <c r="F29" s="61"/>
    </row>
    <row r="79" spans="1:6" x14ac:dyDescent="0.25">
      <c r="B79" s="133" t="s">
        <v>162</v>
      </c>
    </row>
    <row r="80" spans="1:6" s="134" customFormat="1" x14ac:dyDescent="0.25">
      <c r="A80" s="129"/>
      <c r="B80" s="133"/>
      <c r="D80" s="135"/>
      <c r="E80" s="135"/>
      <c r="F80" s="135"/>
    </row>
    <row r="257" spans="2:6" x14ac:dyDescent="0.25">
      <c r="B257" s="136" t="s">
        <v>163</v>
      </c>
      <c r="C257" s="129"/>
      <c r="D257" s="137"/>
      <c r="E257" s="137"/>
    </row>
    <row r="258" spans="2:6" x14ac:dyDescent="0.25">
      <c r="F258" s="137"/>
    </row>
    <row r="288" spans="2:4" ht="25.5" x14ac:dyDescent="0.25">
      <c r="B288" s="133" t="s">
        <v>219</v>
      </c>
      <c r="D288" s="135" t="e">
        <f>#REF!</f>
        <v>#REF!</v>
      </c>
    </row>
    <row r="289" spans="1:6" s="135" customFormat="1" x14ac:dyDescent="0.25">
      <c r="A289" s="129"/>
      <c r="B289" s="133"/>
      <c r="C289" s="134"/>
    </row>
    <row r="293" spans="1:6" ht="25.5" x14ac:dyDescent="0.25">
      <c r="B293" s="133" t="s">
        <v>221</v>
      </c>
    </row>
    <row r="294" spans="1:6" s="135" customFormat="1" ht="25.5" x14ac:dyDescent="0.25">
      <c r="A294" s="129"/>
      <c r="B294" s="133" t="s">
        <v>219</v>
      </c>
      <c r="C294" s="134"/>
      <c r="D294" s="135" t="e">
        <f>#REF!</f>
        <v>#REF!</v>
      </c>
      <c r="E294" s="135">
        <v>226</v>
      </c>
    </row>
    <row r="295" spans="1:6" s="135" customFormat="1" x14ac:dyDescent="0.25">
      <c r="A295" s="129"/>
      <c r="B295" s="133"/>
      <c r="C295" s="134"/>
    </row>
    <row r="296" spans="1:6" x14ac:dyDescent="0.25">
      <c r="A296" s="129" t="s">
        <v>211</v>
      </c>
    </row>
    <row r="297" spans="1:6" s="133" customFormat="1" x14ac:dyDescent="0.25">
      <c r="A297" s="129"/>
      <c r="C297" s="134"/>
      <c r="D297" s="135"/>
      <c r="E297" s="135"/>
      <c r="F297" s="135"/>
    </row>
    <row r="303" spans="1:6" x14ac:dyDescent="0.25">
      <c r="A303" s="129" t="s">
        <v>212</v>
      </c>
    </row>
    <row r="304" spans="1:6" s="133" customFormat="1" x14ac:dyDescent="0.25">
      <c r="A304" s="129"/>
      <c r="C304" s="134"/>
      <c r="D304" s="135"/>
      <c r="E304" s="135"/>
      <c r="F304" s="135"/>
    </row>
    <row r="311" spans="1:6" x14ac:dyDescent="0.25">
      <c r="A311" s="129" t="s">
        <v>213</v>
      </c>
    </row>
    <row r="312" spans="1:6" s="133" customFormat="1" x14ac:dyDescent="0.25">
      <c r="A312" s="129"/>
      <c r="C312" s="134"/>
      <c r="D312" s="135"/>
      <c r="E312" s="135"/>
      <c r="F312" s="135"/>
    </row>
    <row r="319" spans="1:6" x14ac:dyDescent="0.25">
      <c r="A319" s="129" t="s">
        <v>215</v>
      </c>
    </row>
    <row r="320" spans="1:6" s="133" customFormat="1" x14ac:dyDescent="0.25">
      <c r="A320" s="129"/>
      <c r="C320" s="134"/>
      <c r="D320" s="135"/>
      <c r="E320" s="135"/>
      <c r="F320" s="135"/>
    </row>
    <row r="327" spans="1:6" x14ac:dyDescent="0.25">
      <c r="A327" s="129" t="s">
        <v>216</v>
      </c>
    </row>
    <row r="328" spans="1:6" s="133" customFormat="1" x14ac:dyDescent="0.25">
      <c r="A328" s="129"/>
      <c r="C328" s="134"/>
      <c r="D328" s="135"/>
      <c r="E328" s="135"/>
      <c r="F328" s="135"/>
    </row>
    <row r="333" spans="1:6" x14ac:dyDescent="0.25">
      <c r="A333" s="129" t="s">
        <v>220</v>
      </c>
    </row>
    <row r="334" spans="1:6" s="133" customFormat="1" x14ac:dyDescent="0.25">
      <c r="A334" s="129"/>
      <c r="C334" s="134"/>
      <c r="D334" s="135"/>
      <c r="E334" s="135"/>
      <c r="F334" s="135"/>
    </row>
  </sheetData>
  <mergeCells count="10">
    <mergeCell ref="D25:E25"/>
    <mergeCell ref="D26:E26"/>
    <mergeCell ref="D24:E24"/>
    <mergeCell ref="D21:E21"/>
    <mergeCell ref="D20:E20"/>
    <mergeCell ref="A7:F7"/>
    <mergeCell ref="A8:F8"/>
    <mergeCell ref="A9:F9"/>
    <mergeCell ref="D18:E18"/>
    <mergeCell ref="D19:E19"/>
  </mergeCells>
  <pageMargins left="0.78740157480314965" right="0.39370078740157483" top="0.39370078740157483" bottom="0.59055118110236227" header="0.39370078740157483" footer="0.39370078740157483"/>
  <pageSetup paperSize="9" orientation="portrait" horizontalDpi="300" verticalDpi="300" r:id="rId1"/>
  <headerFooter>
    <oddFooter>&amp;R&amp;"Arial,Regular"&amp;6&amp;P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F336"/>
  <sheetViews>
    <sheetView view="pageBreakPreview" zoomScaleNormal="100" zoomScaleSheetLayoutView="100" workbookViewId="0">
      <selection activeCell="I9" sqref="I9"/>
    </sheetView>
  </sheetViews>
  <sheetFormatPr defaultRowHeight="12.75" x14ac:dyDescent="0.25"/>
  <cols>
    <col min="1" max="1" width="4.7109375" style="132" bestFit="1" customWidth="1"/>
    <col min="2" max="2" width="35.7109375" style="168" customWidth="1"/>
    <col min="3" max="3" width="7.5703125" style="169" bestFit="1" customWidth="1"/>
    <col min="4" max="6" width="13.7109375" style="170" customWidth="1"/>
    <col min="7" max="16384" width="9.140625" style="132"/>
  </cols>
  <sheetData>
    <row r="1" spans="1:6" s="102" customFormat="1" ht="12" x14ac:dyDescent="0.2">
      <c r="A1" s="99"/>
      <c r="B1" s="146"/>
      <c r="D1" s="147"/>
      <c r="E1" s="147"/>
      <c r="F1" s="147"/>
    </row>
    <row r="2" spans="1:6" s="102" customFormat="1" ht="12" x14ac:dyDescent="0.2">
      <c r="A2" s="99"/>
      <c r="B2" s="146"/>
      <c r="D2" s="147"/>
      <c r="E2" s="147"/>
      <c r="F2" s="147"/>
    </row>
    <row r="3" spans="1:6" s="102" customFormat="1" ht="12" x14ac:dyDescent="0.2">
      <c r="A3" s="99"/>
      <c r="B3" s="146"/>
      <c r="D3" s="147"/>
      <c r="E3" s="147"/>
      <c r="F3" s="147"/>
    </row>
    <row r="4" spans="1:6" s="102" customFormat="1" ht="12" x14ac:dyDescent="0.2">
      <c r="A4" s="99"/>
      <c r="B4" s="146"/>
      <c r="D4" s="147"/>
      <c r="E4" s="147"/>
      <c r="F4" s="147"/>
    </row>
    <row r="5" spans="1:6" s="122" customFormat="1" ht="12" x14ac:dyDescent="0.2">
      <c r="A5" s="148"/>
      <c r="B5" s="149"/>
      <c r="D5" s="147"/>
      <c r="E5" s="147"/>
      <c r="F5" s="147"/>
    </row>
    <row r="6" spans="1:6" s="122" customFormat="1" ht="12" x14ac:dyDescent="0.2">
      <c r="A6" s="148"/>
      <c r="B6" s="149"/>
      <c r="D6" s="147"/>
      <c r="E6" s="147"/>
      <c r="F6" s="147"/>
    </row>
    <row r="7" spans="1:6" ht="45" x14ac:dyDescent="0.25">
      <c r="A7" s="294"/>
      <c r="B7" s="294"/>
      <c r="C7" s="294"/>
      <c r="D7" s="294"/>
      <c r="E7" s="294"/>
      <c r="F7" s="294"/>
    </row>
    <row r="8" spans="1:6" s="150" customFormat="1" ht="90" customHeight="1" x14ac:dyDescent="0.25">
      <c r="A8" s="295"/>
      <c r="B8" s="295"/>
      <c r="C8" s="295"/>
      <c r="D8" s="295"/>
      <c r="E8" s="295"/>
      <c r="F8" s="295"/>
    </row>
    <row r="9" spans="1:6" s="151" customFormat="1" ht="45" customHeight="1" x14ac:dyDescent="0.25">
      <c r="A9" s="295"/>
      <c r="B9" s="295"/>
      <c r="C9" s="295"/>
      <c r="D9" s="295"/>
      <c r="E9" s="295"/>
      <c r="F9" s="295"/>
    </row>
    <row r="10" spans="1:6" x14ac:dyDescent="0.25">
      <c r="A10" s="152"/>
      <c r="B10" s="153"/>
      <c r="C10" s="154"/>
      <c r="D10" s="155"/>
      <c r="E10" s="155"/>
      <c r="F10" s="155"/>
    </row>
    <row r="11" spans="1:6" x14ac:dyDescent="0.25">
      <c r="A11" s="152"/>
      <c r="B11" s="153"/>
      <c r="C11" s="154"/>
      <c r="D11" s="155"/>
      <c r="E11" s="155"/>
      <c r="F11" s="155"/>
    </row>
    <row r="12" spans="1:6" x14ac:dyDescent="0.25">
      <c r="A12" s="152"/>
      <c r="B12" s="153"/>
      <c r="C12" s="154"/>
      <c r="D12" s="155"/>
      <c r="E12" s="155"/>
      <c r="F12" s="155"/>
    </row>
    <row r="13" spans="1:6" ht="18" x14ac:dyDescent="0.25">
      <c r="B13" s="156" t="s">
        <v>144</v>
      </c>
      <c r="C13" s="154"/>
      <c r="D13" s="155"/>
      <c r="E13" s="155"/>
      <c r="F13" s="155"/>
    </row>
    <row r="14" spans="1:6" x14ac:dyDescent="0.25">
      <c r="A14" s="152"/>
      <c r="B14" s="153"/>
      <c r="C14" s="154"/>
      <c r="D14" s="155"/>
      <c r="E14" s="155"/>
      <c r="F14" s="155"/>
    </row>
    <row r="15" spans="1:6" s="160" customFormat="1" ht="18" x14ac:dyDescent="0.25">
      <c r="A15" s="156"/>
      <c r="B15" s="157" t="s">
        <v>145</v>
      </c>
      <c r="C15" s="158"/>
      <c r="D15" s="159"/>
      <c r="E15" s="159"/>
      <c r="F15" s="159"/>
    </row>
    <row r="16" spans="1:6" x14ac:dyDescent="0.25">
      <c r="A16" s="152"/>
      <c r="B16" s="153"/>
      <c r="C16" s="154"/>
      <c r="D16" s="155"/>
      <c r="E16" s="155"/>
      <c r="F16" s="155"/>
    </row>
    <row r="17" spans="1:6" x14ac:dyDescent="0.25">
      <c r="A17" s="152"/>
      <c r="B17" s="161"/>
      <c r="C17" s="154"/>
      <c r="D17" s="155"/>
      <c r="E17" s="155"/>
      <c r="F17" s="155"/>
    </row>
    <row r="18" spans="1:6" ht="15" customHeight="1" x14ac:dyDescent="0.25">
      <c r="A18" s="48" t="s">
        <v>146</v>
      </c>
      <c r="B18" s="131" t="s">
        <v>0</v>
      </c>
      <c r="C18" s="49"/>
      <c r="D18" s="297">
        <f>Troskovnik!F96</f>
        <v>0</v>
      </c>
      <c r="E18" s="297"/>
      <c r="F18" s="50"/>
    </row>
    <row r="19" spans="1:6" ht="15" customHeight="1" x14ac:dyDescent="0.25">
      <c r="A19" s="48" t="s">
        <v>147</v>
      </c>
      <c r="B19" s="131" t="s">
        <v>155</v>
      </c>
      <c r="C19" s="49"/>
      <c r="D19" s="297">
        <f>Troskovnik!F160</f>
        <v>0</v>
      </c>
      <c r="E19" s="297"/>
      <c r="F19" s="50"/>
    </row>
    <row r="20" spans="1:6" ht="15" customHeight="1" x14ac:dyDescent="0.25">
      <c r="A20" s="48" t="s">
        <v>202</v>
      </c>
      <c r="B20" s="131" t="s">
        <v>236</v>
      </c>
      <c r="C20" s="49"/>
      <c r="D20" s="296">
        <f>Troskovnik!F236</f>
        <v>0</v>
      </c>
      <c r="E20" s="296"/>
      <c r="F20" s="50"/>
    </row>
    <row r="21" spans="1:6" ht="15" customHeight="1" x14ac:dyDescent="0.25">
      <c r="A21" s="48" t="s">
        <v>217</v>
      </c>
      <c r="B21" s="131" t="s">
        <v>151</v>
      </c>
      <c r="C21" s="49"/>
      <c r="D21" s="298">
        <f>Troskovnik!F370</f>
        <v>0</v>
      </c>
      <c r="E21" s="298"/>
      <c r="F21" s="50"/>
    </row>
    <row r="22" spans="1:6" ht="15" customHeight="1" x14ac:dyDescent="0.25">
      <c r="A22" s="48" t="s">
        <v>218</v>
      </c>
      <c r="B22" s="131" t="s">
        <v>237</v>
      </c>
      <c r="C22" s="49"/>
      <c r="D22" s="297">
        <f>Troskovnik!F397</f>
        <v>0</v>
      </c>
      <c r="E22" s="297"/>
      <c r="F22" s="50"/>
    </row>
    <row r="23" spans="1:6" ht="15" customHeight="1" x14ac:dyDescent="0.25">
      <c r="A23" s="48" t="s">
        <v>339</v>
      </c>
      <c r="B23" s="131" t="s">
        <v>238</v>
      </c>
      <c r="C23" s="49"/>
      <c r="D23" s="297">
        <f>Troskovnik!F426</f>
        <v>0</v>
      </c>
      <c r="E23" s="297"/>
      <c r="F23" s="50"/>
    </row>
    <row r="24" spans="1:6" ht="15" customHeight="1" x14ac:dyDescent="0.25">
      <c r="A24" s="48" t="s">
        <v>214</v>
      </c>
      <c r="B24" s="131" t="s">
        <v>405</v>
      </c>
      <c r="C24" s="49"/>
      <c r="D24" s="297">
        <f>Troskovnik!F538</f>
        <v>0</v>
      </c>
      <c r="E24" s="297"/>
      <c r="F24" s="50"/>
    </row>
    <row r="25" spans="1:6" ht="15" customHeight="1" x14ac:dyDescent="0.25">
      <c r="A25" s="162"/>
      <c r="B25" s="163"/>
      <c r="C25" s="164"/>
      <c r="D25" s="165"/>
      <c r="E25" s="165"/>
      <c r="F25" s="50"/>
    </row>
    <row r="26" spans="1:6" ht="15" customHeight="1" x14ac:dyDescent="0.25">
      <c r="A26" s="152"/>
      <c r="B26" s="153"/>
      <c r="C26" s="154"/>
      <c r="D26" s="155"/>
      <c r="E26" s="155"/>
      <c r="F26" s="284"/>
    </row>
    <row r="27" spans="1:6" x14ac:dyDescent="0.25">
      <c r="A27" s="152"/>
      <c r="B27" s="152"/>
      <c r="C27" s="166" t="s">
        <v>152</v>
      </c>
      <c r="D27" s="290">
        <f>SUM(D18:D26)</f>
        <v>0</v>
      </c>
      <c r="E27" s="290"/>
      <c r="F27" s="285"/>
    </row>
    <row r="28" spans="1:6" x14ac:dyDescent="0.25">
      <c r="A28" s="152"/>
      <c r="B28" s="167"/>
      <c r="C28" s="166" t="s">
        <v>153</v>
      </c>
      <c r="D28" s="290">
        <f>D27*0.25</f>
        <v>0</v>
      </c>
      <c r="E28" s="290"/>
      <c r="F28" s="155"/>
    </row>
    <row r="29" spans="1:6" ht="20.100000000000001" customHeight="1" x14ac:dyDescent="0.25">
      <c r="A29" s="152"/>
      <c r="B29" s="167"/>
      <c r="C29" s="166" t="s">
        <v>154</v>
      </c>
      <c r="D29" s="290">
        <f>SUM(D27:D28)</f>
        <v>0</v>
      </c>
      <c r="E29" s="290"/>
      <c r="F29" s="155"/>
    </row>
    <row r="30" spans="1:6" ht="20.100000000000001" customHeight="1" x14ac:dyDescent="0.25">
      <c r="A30" s="152"/>
      <c r="B30" s="167"/>
      <c r="C30" s="166"/>
      <c r="D30" s="155"/>
      <c r="E30" s="155"/>
      <c r="F30" s="155"/>
    </row>
    <row r="31" spans="1:6" ht="20.100000000000001" customHeight="1" x14ac:dyDescent="0.25">
      <c r="A31" s="152"/>
      <c r="B31" s="167"/>
      <c r="C31" s="166"/>
      <c r="D31" s="155"/>
      <c r="E31" s="155"/>
      <c r="F31" s="155"/>
    </row>
    <row r="32" spans="1:6" x14ac:dyDescent="0.25">
      <c r="F32" s="155"/>
    </row>
    <row r="259" spans="2:6" x14ac:dyDescent="0.25">
      <c r="B259" s="171" t="s">
        <v>163</v>
      </c>
    </row>
    <row r="260" spans="2:6" x14ac:dyDescent="0.25">
      <c r="C260" s="132"/>
      <c r="D260" s="172"/>
      <c r="E260" s="172"/>
    </row>
    <row r="261" spans="2:6" x14ac:dyDescent="0.25">
      <c r="F261" s="172"/>
    </row>
    <row r="290" spans="1:5" ht="25.5" x14ac:dyDescent="0.25">
      <c r="B290" s="168" t="s">
        <v>219</v>
      </c>
    </row>
    <row r="291" spans="1:5" x14ac:dyDescent="0.25">
      <c r="D291" s="170" t="e">
        <f>#REF!</f>
        <v>#REF!</v>
      </c>
    </row>
    <row r="295" spans="1:5" ht="25.5" x14ac:dyDescent="0.25">
      <c r="B295" s="168" t="s">
        <v>221</v>
      </c>
    </row>
    <row r="296" spans="1:5" ht="25.5" x14ac:dyDescent="0.25">
      <c r="B296" s="168" t="s">
        <v>219</v>
      </c>
    </row>
    <row r="297" spans="1:5" x14ac:dyDescent="0.25">
      <c r="D297" s="170" t="e">
        <f>#REF!</f>
        <v>#REF!</v>
      </c>
      <c r="E297" s="170">
        <v>226</v>
      </c>
    </row>
    <row r="299" spans="1:5" x14ac:dyDescent="0.25">
      <c r="A299" s="132" t="s">
        <v>211</v>
      </c>
    </row>
    <row r="306" spans="1:1" x14ac:dyDescent="0.25">
      <c r="A306" s="132" t="s">
        <v>212</v>
      </c>
    </row>
    <row r="314" spans="1:1" x14ac:dyDescent="0.25">
      <c r="A314" s="132" t="s">
        <v>213</v>
      </c>
    </row>
    <row r="322" spans="1:1" x14ac:dyDescent="0.25">
      <c r="A322" s="132" t="s">
        <v>215</v>
      </c>
    </row>
    <row r="330" spans="1:1" x14ac:dyDescent="0.25">
      <c r="A330" s="132" t="s">
        <v>216</v>
      </c>
    </row>
    <row r="336" spans="1:1" x14ac:dyDescent="0.25">
      <c r="A336" s="132" t="s">
        <v>220</v>
      </c>
    </row>
  </sheetData>
  <mergeCells count="13">
    <mergeCell ref="A7:F7"/>
    <mergeCell ref="A9:F9"/>
    <mergeCell ref="A8:F8"/>
    <mergeCell ref="D20:E20"/>
    <mergeCell ref="D29:E29"/>
    <mergeCell ref="D22:E22"/>
    <mergeCell ref="D18:E18"/>
    <mergeCell ref="D19:E19"/>
    <mergeCell ref="D21:E21"/>
    <mergeCell ref="D27:E27"/>
    <mergeCell ref="D24:E24"/>
    <mergeCell ref="D28:E28"/>
    <mergeCell ref="D23:E23"/>
  </mergeCells>
  <phoneticPr fontId="0" type="noConversion"/>
  <pageMargins left="0.78740157480314965" right="0.39370078740157483" top="0.39370078740157483" bottom="0.59055118110236227" header="0.39370078740157483" footer="0.39370078740157483"/>
  <pageSetup paperSize="9" orientation="portrait" horizontalDpi="300" verticalDpi="300" r:id="rId1"/>
  <headerFooter>
    <oddFooter>&amp;R&amp;"Arial,Regular"&amp;6&amp;P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F183"/>
  <sheetViews>
    <sheetView view="pageBreakPreview" topLeftCell="A161" zoomScaleNormal="100" zoomScaleSheetLayoutView="100" workbookViewId="0">
      <selection activeCell="H163" sqref="H163"/>
    </sheetView>
  </sheetViews>
  <sheetFormatPr defaultRowHeight="12.75" x14ac:dyDescent="0.25"/>
  <cols>
    <col min="1" max="1" width="4.7109375" style="13" bestFit="1" customWidth="1"/>
    <col min="2" max="2" width="35.7109375" style="14" customWidth="1"/>
    <col min="3" max="3" width="7.5703125" style="15" bestFit="1" customWidth="1"/>
    <col min="4" max="6" width="13.7109375" style="16" customWidth="1"/>
    <col min="7" max="16384" width="9.140625" style="13"/>
  </cols>
  <sheetData>
    <row r="1" spans="1:6" s="65" customFormat="1" ht="12" x14ac:dyDescent="0.2">
      <c r="A1" s="62"/>
      <c r="B1" s="63"/>
      <c r="D1" s="70"/>
      <c r="E1" s="70"/>
      <c r="F1" s="70"/>
    </row>
    <row r="2" spans="1:6" s="65" customFormat="1" ht="12" x14ac:dyDescent="0.2">
      <c r="A2" s="62"/>
      <c r="B2" s="63"/>
      <c r="D2" s="70"/>
      <c r="E2" s="70"/>
      <c r="F2" s="70"/>
    </row>
    <row r="3" spans="1:6" s="65" customFormat="1" ht="12" x14ac:dyDescent="0.2">
      <c r="A3" s="62"/>
      <c r="B3" s="63"/>
      <c r="D3" s="70"/>
      <c r="E3" s="70"/>
      <c r="F3" s="70"/>
    </row>
    <row r="4" spans="1:6" s="65" customFormat="1" ht="12" x14ac:dyDescent="0.2">
      <c r="A4" s="62"/>
      <c r="B4" s="63"/>
      <c r="D4" s="70"/>
      <c r="E4" s="70"/>
      <c r="F4" s="70"/>
    </row>
    <row r="5" spans="1:6" s="26" customFormat="1" ht="12" x14ac:dyDescent="0.2">
      <c r="A5" s="24"/>
      <c r="B5" s="25"/>
      <c r="D5" s="27"/>
      <c r="E5" s="27"/>
      <c r="F5" s="27"/>
    </row>
    <row r="6" spans="1:6" s="26" customFormat="1" ht="12" x14ac:dyDescent="0.2">
      <c r="A6" s="24"/>
      <c r="B6" s="25"/>
      <c r="D6" s="27"/>
      <c r="E6" s="27"/>
      <c r="F6" s="27"/>
    </row>
    <row r="7" spans="1:6" s="6" customFormat="1" ht="30" customHeight="1" x14ac:dyDescent="0.25">
      <c r="A7" s="2"/>
      <c r="B7" s="3" t="s">
        <v>1</v>
      </c>
      <c r="C7" s="4"/>
      <c r="D7" s="4"/>
      <c r="E7" s="5"/>
      <c r="F7" s="5"/>
    </row>
    <row r="8" spans="1:6" s="6" customFormat="1" ht="105" customHeight="1" x14ac:dyDescent="0.25">
      <c r="A8" s="7"/>
      <c r="B8" s="299" t="s">
        <v>2</v>
      </c>
      <c r="C8" s="299"/>
      <c r="D8" s="299"/>
      <c r="E8" s="299"/>
      <c r="F8" s="299"/>
    </row>
    <row r="9" spans="1:6" s="6" customFormat="1" ht="30" customHeight="1" x14ac:dyDescent="0.25">
      <c r="A9" s="7"/>
      <c r="B9" s="299" t="s">
        <v>3</v>
      </c>
      <c r="C9" s="299"/>
      <c r="D9" s="299"/>
      <c r="E9" s="299"/>
      <c r="F9" s="299"/>
    </row>
    <row r="10" spans="1:6" s="33" customFormat="1" ht="60" customHeight="1" x14ac:dyDescent="0.25">
      <c r="A10" s="32"/>
      <c r="B10" s="301" t="s">
        <v>135</v>
      </c>
      <c r="C10" s="301"/>
      <c r="D10" s="301"/>
      <c r="E10" s="301"/>
      <c r="F10" s="301"/>
    </row>
    <row r="11" spans="1:6" s="6" customFormat="1" ht="120" customHeight="1" x14ac:dyDescent="0.25">
      <c r="A11" s="7"/>
      <c r="B11" s="299" t="s">
        <v>136</v>
      </c>
      <c r="C11" s="299"/>
      <c r="D11" s="299"/>
      <c r="E11" s="299"/>
      <c r="F11" s="299"/>
    </row>
    <row r="12" spans="1:6" s="6" customFormat="1" ht="90" customHeight="1" x14ac:dyDescent="0.25">
      <c r="A12" s="7"/>
      <c r="B12" s="299" t="s">
        <v>137</v>
      </c>
      <c r="C12" s="299"/>
      <c r="D12" s="299"/>
      <c r="E12" s="299"/>
      <c r="F12" s="299"/>
    </row>
    <row r="13" spans="1:6" s="6" customFormat="1" ht="30" customHeight="1" x14ac:dyDescent="0.25">
      <c r="A13" s="7"/>
      <c r="B13" s="299" t="s">
        <v>138</v>
      </c>
      <c r="C13" s="299"/>
      <c r="D13" s="299"/>
      <c r="E13" s="299"/>
      <c r="F13" s="299"/>
    </row>
    <row r="14" spans="1:6" s="6" customFormat="1" ht="45" customHeight="1" x14ac:dyDescent="0.25">
      <c r="A14" s="7"/>
      <c r="B14" s="299" t="s">
        <v>139</v>
      </c>
      <c r="C14" s="299"/>
      <c r="D14" s="299"/>
      <c r="E14" s="299"/>
      <c r="F14" s="299"/>
    </row>
    <row r="15" spans="1:6" s="6" customFormat="1" ht="15" customHeight="1" x14ac:dyDescent="0.25">
      <c r="A15" s="7"/>
      <c r="B15" s="299" t="s">
        <v>140</v>
      </c>
      <c r="C15" s="299"/>
      <c r="D15" s="299"/>
      <c r="E15" s="299"/>
      <c r="F15" s="299"/>
    </row>
    <row r="16" spans="1:6" s="6" customFormat="1" ht="60" customHeight="1" x14ac:dyDescent="0.25">
      <c r="A16" s="7"/>
      <c r="B16" s="299" t="s">
        <v>141</v>
      </c>
      <c r="C16" s="299"/>
      <c r="D16" s="299"/>
      <c r="E16" s="299"/>
      <c r="F16" s="299"/>
    </row>
    <row r="17" spans="1:6" s="6" customFormat="1" ht="45" customHeight="1" x14ac:dyDescent="0.25">
      <c r="A17" s="7"/>
      <c r="B17" s="299" t="s">
        <v>143</v>
      </c>
      <c r="C17" s="299"/>
      <c r="D17" s="299"/>
      <c r="E17" s="299"/>
      <c r="F17" s="299"/>
    </row>
    <row r="18" spans="1:6" s="6" customFormat="1" ht="60" customHeight="1" x14ac:dyDescent="0.25">
      <c r="A18" s="7"/>
      <c r="B18" s="299" t="s">
        <v>142</v>
      </c>
      <c r="C18" s="299"/>
      <c r="D18" s="299"/>
      <c r="E18" s="299"/>
      <c r="F18" s="299"/>
    </row>
    <row r="19" spans="1:6" s="6" customFormat="1" ht="30" customHeight="1" x14ac:dyDescent="0.25">
      <c r="A19" s="7"/>
      <c r="B19" s="299"/>
      <c r="C19" s="299"/>
      <c r="D19" s="299"/>
      <c r="E19" s="299"/>
      <c r="F19" s="299"/>
    </row>
    <row r="20" spans="1:6" s="6" customFormat="1" ht="30" customHeight="1" x14ac:dyDescent="0.25">
      <c r="A20" s="2"/>
      <c r="B20" s="28" t="s">
        <v>126</v>
      </c>
      <c r="C20" s="29"/>
      <c r="D20" s="29"/>
      <c r="E20" s="30"/>
      <c r="F20" s="30"/>
    </row>
    <row r="21" spans="1:6" s="6" customFormat="1" ht="30" customHeight="1" x14ac:dyDescent="0.25">
      <c r="A21" s="7"/>
      <c r="B21" s="300" t="s">
        <v>127</v>
      </c>
      <c r="C21" s="300"/>
      <c r="D21" s="300"/>
      <c r="E21" s="300"/>
      <c r="F21" s="300"/>
    </row>
    <row r="22" spans="1:6" s="6" customFormat="1" ht="30" customHeight="1" x14ac:dyDescent="0.25">
      <c r="A22" s="7"/>
      <c r="B22" s="300" t="s">
        <v>128</v>
      </c>
      <c r="C22" s="300"/>
      <c r="D22" s="300"/>
      <c r="E22" s="300"/>
      <c r="F22" s="300"/>
    </row>
    <row r="23" spans="1:6" s="6" customFormat="1" ht="45" customHeight="1" x14ac:dyDescent="0.25">
      <c r="A23" s="7"/>
      <c r="B23" s="300" t="s">
        <v>129</v>
      </c>
      <c r="C23" s="300"/>
      <c r="D23" s="300"/>
      <c r="E23" s="300"/>
      <c r="F23" s="300"/>
    </row>
    <row r="24" spans="1:6" s="6" customFormat="1" ht="30" customHeight="1" x14ac:dyDescent="0.25">
      <c r="A24" s="7"/>
      <c r="B24" s="300" t="s">
        <v>130</v>
      </c>
      <c r="C24" s="300"/>
      <c r="D24" s="300"/>
      <c r="E24" s="300"/>
      <c r="F24" s="300"/>
    </row>
    <row r="25" spans="1:6" s="6" customFormat="1" ht="45" customHeight="1" x14ac:dyDescent="0.25">
      <c r="A25" s="7"/>
      <c r="B25" s="300" t="s">
        <v>131</v>
      </c>
      <c r="C25" s="300"/>
      <c r="D25" s="300"/>
      <c r="E25" s="300"/>
      <c r="F25" s="300"/>
    </row>
    <row r="26" spans="1:6" s="31" customFormat="1" ht="60" customHeight="1" x14ac:dyDescent="0.25">
      <c r="B26" s="302" t="s">
        <v>132</v>
      </c>
      <c r="C26" s="302"/>
      <c r="D26" s="302"/>
      <c r="E26" s="302"/>
      <c r="F26" s="302"/>
    </row>
    <row r="27" spans="1:6" s="6" customFormat="1" ht="60" customHeight="1" x14ac:dyDescent="0.25">
      <c r="A27" s="7"/>
      <c r="B27" s="300" t="s">
        <v>133</v>
      </c>
      <c r="C27" s="300"/>
      <c r="D27" s="300"/>
      <c r="E27" s="300"/>
      <c r="F27" s="300"/>
    </row>
    <row r="28" spans="1:6" s="6" customFormat="1" ht="30" customHeight="1" x14ac:dyDescent="0.25">
      <c r="A28" s="7" t="s">
        <v>75</v>
      </c>
      <c r="B28" s="300" t="s">
        <v>134</v>
      </c>
      <c r="C28" s="300"/>
      <c r="D28" s="300"/>
      <c r="E28" s="300"/>
      <c r="F28" s="300"/>
    </row>
    <row r="29" spans="1:6" s="6" customFormat="1" ht="30" customHeight="1" x14ac:dyDescent="0.25">
      <c r="A29" s="7"/>
      <c r="B29" s="299"/>
      <c r="C29" s="299"/>
      <c r="D29" s="299"/>
      <c r="E29" s="299"/>
      <c r="F29" s="299"/>
    </row>
    <row r="30" spans="1:6" s="6" customFormat="1" ht="30" customHeight="1" x14ac:dyDescent="0.25">
      <c r="A30" s="2"/>
      <c r="B30" s="3" t="s">
        <v>4</v>
      </c>
      <c r="C30" s="4"/>
      <c r="D30" s="4"/>
      <c r="E30" s="5"/>
      <c r="F30" s="5"/>
    </row>
    <row r="31" spans="1:6" s="6" customFormat="1" ht="45" customHeight="1" x14ac:dyDescent="0.25">
      <c r="A31" s="7"/>
      <c r="B31" s="299" t="s">
        <v>5</v>
      </c>
      <c r="C31" s="299"/>
      <c r="D31" s="299"/>
      <c r="E31" s="299"/>
      <c r="F31" s="299"/>
    </row>
    <row r="32" spans="1:6" s="6" customFormat="1" ht="45" customHeight="1" x14ac:dyDescent="0.25">
      <c r="A32" s="7"/>
      <c r="B32" s="299" t="s">
        <v>6</v>
      </c>
      <c r="C32" s="299"/>
      <c r="D32" s="299"/>
      <c r="E32" s="299"/>
      <c r="F32" s="299"/>
    </row>
    <row r="33" spans="1:6" s="6" customFormat="1" ht="30" customHeight="1" x14ac:dyDescent="0.25">
      <c r="A33" s="7"/>
      <c r="B33" s="299" t="s">
        <v>7</v>
      </c>
      <c r="C33" s="299"/>
      <c r="D33" s="299"/>
      <c r="E33" s="299"/>
      <c r="F33" s="299"/>
    </row>
    <row r="34" spans="1:6" s="6" customFormat="1" ht="30" customHeight="1" x14ac:dyDescent="0.25">
      <c r="A34" s="7"/>
      <c r="B34" s="299" t="s">
        <v>8</v>
      </c>
      <c r="C34" s="299"/>
      <c r="D34" s="299"/>
      <c r="E34" s="299"/>
      <c r="F34" s="299"/>
    </row>
    <row r="35" spans="1:6" s="6" customFormat="1" ht="75" customHeight="1" x14ac:dyDescent="0.25">
      <c r="A35" s="7"/>
      <c r="B35" s="299" t="s">
        <v>9</v>
      </c>
      <c r="C35" s="299"/>
      <c r="D35" s="299"/>
      <c r="E35" s="299"/>
      <c r="F35" s="299"/>
    </row>
    <row r="36" spans="1:6" s="6" customFormat="1" ht="30" customHeight="1" x14ac:dyDescent="0.25">
      <c r="A36" s="7"/>
      <c r="B36" s="299" t="s">
        <v>10</v>
      </c>
      <c r="C36" s="299"/>
      <c r="D36" s="299"/>
      <c r="E36" s="299"/>
      <c r="F36" s="299"/>
    </row>
    <row r="37" spans="1:6" s="6" customFormat="1" ht="60" customHeight="1" x14ac:dyDescent="0.25">
      <c r="A37" s="7"/>
      <c r="B37" s="299" t="s">
        <v>11</v>
      </c>
      <c r="C37" s="299"/>
      <c r="D37" s="299"/>
      <c r="E37" s="299"/>
      <c r="F37" s="299"/>
    </row>
    <row r="38" spans="1:6" s="6" customFormat="1" ht="45" customHeight="1" x14ac:dyDescent="0.25">
      <c r="A38" s="7"/>
      <c r="B38" s="299" t="s">
        <v>12</v>
      </c>
      <c r="C38" s="299"/>
      <c r="D38" s="299"/>
      <c r="E38" s="299"/>
      <c r="F38" s="299"/>
    </row>
    <row r="39" spans="1:6" s="6" customFormat="1" ht="45" customHeight="1" x14ac:dyDescent="0.25">
      <c r="A39" s="7"/>
      <c r="B39" s="299" t="s">
        <v>13</v>
      </c>
      <c r="C39" s="299"/>
      <c r="D39" s="299"/>
      <c r="E39" s="299"/>
      <c r="F39" s="299"/>
    </row>
    <row r="40" spans="1:6" s="6" customFormat="1" ht="15" customHeight="1" x14ac:dyDescent="0.25">
      <c r="A40" s="7"/>
      <c r="B40" s="299" t="s">
        <v>14</v>
      </c>
      <c r="C40" s="299"/>
      <c r="D40" s="299"/>
      <c r="E40" s="299"/>
      <c r="F40" s="299"/>
    </row>
    <row r="41" spans="1:6" s="6" customFormat="1" ht="30" customHeight="1" x14ac:dyDescent="0.25">
      <c r="A41" s="7"/>
      <c r="B41" s="299" t="s">
        <v>15</v>
      </c>
      <c r="C41" s="299"/>
      <c r="D41" s="299"/>
      <c r="E41" s="299"/>
      <c r="F41" s="299"/>
    </row>
    <row r="42" spans="1:6" s="6" customFormat="1" ht="30" customHeight="1" x14ac:dyDescent="0.25">
      <c r="A42" s="7"/>
      <c r="B42" s="299" t="s">
        <v>16</v>
      </c>
      <c r="C42" s="299"/>
      <c r="D42" s="299"/>
      <c r="E42" s="299"/>
      <c r="F42" s="299"/>
    </row>
    <row r="43" spans="1:6" s="6" customFormat="1" ht="15" customHeight="1" x14ac:dyDescent="0.25">
      <c r="A43" s="7"/>
      <c r="B43" s="299" t="s">
        <v>17</v>
      </c>
      <c r="C43" s="299"/>
      <c r="D43" s="299"/>
      <c r="E43" s="299"/>
      <c r="F43" s="299"/>
    </row>
    <row r="44" spans="1:6" s="6" customFormat="1" ht="45" customHeight="1" x14ac:dyDescent="0.25">
      <c r="A44" s="7"/>
      <c r="B44" s="299" t="s">
        <v>18</v>
      </c>
      <c r="C44" s="299"/>
      <c r="D44" s="299"/>
      <c r="E44" s="299"/>
      <c r="F44" s="299"/>
    </row>
    <row r="45" spans="1:6" s="6" customFormat="1" ht="60" customHeight="1" x14ac:dyDescent="0.25">
      <c r="A45" s="7"/>
      <c r="B45" s="299" t="s">
        <v>19</v>
      </c>
      <c r="C45" s="299"/>
      <c r="D45" s="299"/>
      <c r="E45" s="299"/>
      <c r="F45" s="299"/>
    </row>
    <row r="46" spans="1:6" s="6" customFormat="1" ht="30" customHeight="1" x14ac:dyDescent="0.25">
      <c r="A46" s="2"/>
      <c r="B46" s="8"/>
      <c r="C46" s="9"/>
      <c r="D46" s="9"/>
      <c r="E46" s="10"/>
      <c r="F46" s="10"/>
    </row>
    <row r="47" spans="1:6" s="6" customFormat="1" ht="30" customHeight="1" x14ac:dyDescent="0.25">
      <c r="A47" s="2"/>
      <c r="B47" s="3" t="s">
        <v>20</v>
      </c>
      <c r="C47" s="4"/>
      <c r="D47" s="4"/>
      <c r="E47" s="5"/>
      <c r="F47" s="5"/>
    </row>
    <row r="48" spans="1:6" s="6" customFormat="1" ht="69.95" customHeight="1" x14ac:dyDescent="0.25">
      <c r="A48" s="7"/>
      <c r="B48" s="303" t="s">
        <v>21</v>
      </c>
      <c r="C48" s="299"/>
      <c r="D48" s="299"/>
      <c r="E48" s="299"/>
      <c r="F48" s="299"/>
    </row>
    <row r="49" spans="1:6" s="6" customFormat="1" ht="15" customHeight="1" x14ac:dyDescent="0.25">
      <c r="A49" s="7"/>
      <c r="B49" s="299" t="s">
        <v>22</v>
      </c>
      <c r="C49" s="299"/>
      <c r="D49" s="299"/>
      <c r="E49" s="299"/>
      <c r="F49" s="299"/>
    </row>
    <row r="50" spans="1:6" s="6" customFormat="1" ht="30" customHeight="1" x14ac:dyDescent="0.25">
      <c r="A50" s="7"/>
      <c r="B50" s="299" t="s">
        <v>23</v>
      </c>
      <c r="C50" s="299"/>
      <c r="D50" s="299"/>
      <c r="E50" s="299"/>
      <c r="F50" s="299"/>
    </row>
    <row r="51" spans="1:6" s="6" customFormat="1" ht="90" customHeight="1" x14ac:dyDescent="0.25">
      <c r="A51" s="7"/>
      <c r="B51" s="299" t="s">
        <v>24</v>
      </c>
      <c r="C51" s="299"/>
      <c r="D51" s="299"/>
      <c r="E51" s="299"/>
      <c r="F51" s="299"/>
    </row>
    <row r="52" spans="1:6" s="6" customFormat="1" ht="30" customHeight="1" x14ac:dyDescent="0.25">
      <c r="A52" s="7"/>
      <c r="B52" s="299" t="s">
        <v>25</v>
      </c>
      <c r="C52" s="299"/>
      <c r="D52" s="299"/>
      <c r="E52" s="299"/>
      <c r="F52" s="299"/>
    </row>
    <row r="53" spans="1:6" s="6" customFormat="1" ht="15" customHeight="1" x14ac:dyDescent="0.25">
      <c r="A53" s="7"/>
      <c r="B53" s="299" t="s">
        <v>26</v>
      </c>
      <c r="C53" s="299"/>
      <c r="D53" s="299"/>
      <c r="E53" s="299"/>
      <c r="F53" s="299"/>
    </row>
    <row r="54" spans="1:6" s="6" customFormat="1" ht="15" customHeight="1" x14ac:dyDescent="0.25">
      <c r="A54" s="7"/>
      <c r="B54" s="299" t="s">
        <v>27</v>
      </c>
      <c r="C54" s="299"/>
      <c r="D54" s="299"/>
      <c r="E54" s="299"/>
      <c r="F54" s="299"/>
    </row>
    <row r="55" spans="1:6" s="6" customFormat="1" ht="30" customHeight="1" x14ac:dyDescent="0.25">
      <c r="A55" s="7"/>
      <c r="B55" s="299" t="s">
        <v>28</v>
      </c>
      <c r="C55" s="299"/>
      <c r="D55" s="299"/>
      <c r="E55" s="299"/>
      <c r="F55" s="299"/>
    </row>
    <row r="56" spans="1:6" s="6" customFormat="1" ht="15" customHeight="1" x14ac:dyDescent="0.25">
      <c r="A56" s="7"/>
      <c r="B56" s="299" t="s">
        <v>29</v>
      </c>
      <c r="C56" s="299"/>
      <c r="D56" s="299"/>
      <c r="E56" s="299"/>
      <c r="F56" s="299"/>
    </row>
    <row r="57" spans="1:6" s="6" customFormat="1" ht="30" customHeight="1" x14ac:dyDescent="0.25">
      <c r="A57" s="2"/>
      <c r="B57" s="8"/>
      <c r="C57" s="9"/>
      <c r="D57" s="9"/>
      <c r="E57" s="10"/>
      <c r="F57" s="10"/>
    </row>
    <row r="58" spans="1:6" s="6" customFormat="1" ht="30" customHeight="1" x14ac:dyDescent="0.25">
      <c r="A58" s="2"/>
      <c r="B58" s="3" t="s">
        <v>30</v>
      </c>
      <c r="C58" s="4"/>
      <c r="D58" s="4"/>
      <c r="E58" s="5"/>
      <c r="F58" s="5"/>
    </row>
    <row r="59" spans="1:6" s="12" customFormat="1" ht="75" customHeight="1" x14ac:dyDescent="0.25">
      <c r="A59" s="11"/>
      <c r="B59" s="304" t="s">
        <v>31</v>
      </c>
      <c r="C59" s="304"/>
      <c r="D59" s="304"/>
      <c r="E59" s="304"/>
      <c r="F59" s="304"/>
    </row>
    <row r="60" spans="1:6" s="12" customFormat="1" ht="30" customHeight="1" x14ac:dyDescent="0.25">
      <c r="A60" s="11"/>
      <c r="B60" s="304" t="s">
        <v>32</v>
      </c>
      <c r="C60" s="304"/>
      <c r="D60" s="304"/>
      <c r="E60" s="304"/>
      <c r="F60" s="304"/>
    </row>
    <row r="61" spans="1:6" s="12" customFormat="1" ht="45" customHeight="1" x14ac:dyDescent="0.25">
      <c r="A61" s="11"/>
      <c r="B61" s="304" t="s">
        <v>33</v>
      </c>
      <c r="C61" s="304"/>
      <c r="D61" s="304"/>
      <c r="E61" s="304"/>
      <c r="F61" s="304"/>
    </row>
    <row r="62" spans="1:6" s="12" customFormat="1" ht="30" customHeight="1" x14ac:dyDescent="0.25">
      <c r="A62" s="11"/>
      <c r="B62" s="304" t="s">
        <v>34</v>
      </c>
      <c r="C62" s="304"/>
      <c r="D62" s="304"/>
      <c r="E62" s="304"/>
      <c r="F62" s="304"/>
    </row>
    <row r="63" spans="1:6" s="12" customFormat="1" ht="15" customHeight="1" x14ac:dyDescent="0.25">
      <c r="A63" s="11"/>
      <c r="B63" s="304" t="s">
        <v>35</v>
      </c>
      <c r="C63" s="304"/>
      <c r="D63" s="304"/>
      <c r="E63" s="304"/>
      <c r="F63" s="304"/>
    </row>
    <row r="64" spans="1:6" s="12" customFormat="1" ht="15" customHeight="1" x14ac:dyDescent="0.25">
      <c r="A64" s="11"/>
      <c r="B64" s="304" t="s">
        <v>36</v>
      </c>
      <c r="C64" s="304"/>
      <c r="D64" s="304"/>
      <c r="E64" s="304"/>
      <c r="F64" s="304"/>
    </row>
    <row r="65" spans="1:6" s="12" customFormat="1" ht="15" customHeight="1" x14ac:dyDescent="0.25">
      <c r="A65" s="11"/>
      <c r="B65" s="304" t="s">
        <v>37</v>
      </c>
      <c r="C65" s="304"/>
      <c r="D65" s="304"/>
      <c r="E65" s="304"/>
      <c r="F65" s="304"/>
    </row>
    <row r="66" spans="1:6" s="12" customFormat="1" ht="15" customHeight="1" x14ac:dyDescent="0.25">
      <c r="A66" s="11"/>
      <c r="B66" s="304" t="s">
        <v>38</v>
      </c>
      <c r="C66" s="304"/>
      <c r="D66" s="304"/>
      <c r="E66" s="304"/>
      <c r="F66" s="304"/>
    </row>
    <row r="67" spans="1:6" s="12" customFormat="1" ht="30" customHeight="1" x14ac:dyDescent="0.25">
      <c r="A67" s="11"/>
      <c r="B67" s="304" t="s">
        <v>39</v>
      </c>
      <c r="C67" s="304"/>
      <c r="D67" s="304"/>
      <c r="E67" s="304"/>
      <c r="F67" s="304"/>
    </row>
    <row r="68" spans="1:6" s="12" customFormat="1" ht="60" customHeight="1" x14ac:dyDescent="0.25">
      <c r="A68" s="11"/>
      <c r="B68" s="304" t="s">
        <v>40</v>
      </c>
      <c r="C68" s="304"/>
      <c r="D68" s="304"/>
      <c r="E68" s="304"/>
      <c r="F68" s="304"/>
    </row>
    <row r="69" spans="1:6" s="12" customFormat="1" ht="30" customHeight="1" x14ac:dyDescent="0.25">
      <c r="A69" s="11"/>
      <c r="B69" s="304" t="s">
        <v>41</v>
      </c>
      <c r="C69" s="304"/>
      <c r="D69" s="304"/>
      <c r="E69" s="304"/>
      <c r="F69" s="304"/>
    </row>
    <row r="70" spans="1:6" s="12" customFormat="1" ht="15" customHeight="1" x14ac:dyDescent="0.25">
      <c r="A70" s="11"/>
      <c r="B70" s="304" t="s">
        <v>42</v>
      </c>
      <c r="C70" s="304"/>
      <c r="D70" s="304"/>
      <c r="E70" s="304"/>
      <c r="F70" s="304"/>
    </row>
    <row r="71" spans="1:6" s="12" customFormat="1" ht="15" customHeight="1" x14ac:dyDescent="0.25">
      <c r="A71" s="11"/>
      <c r="B71" s="304" t="s">
        <v>43</v>
      </c>
      <c r="C71" s="304"/>
      <c r="D71" s="304"/>
      <c r="E71" s="304"/>
      <c r="F71" s="304"/>
    </row>
    <row r="72" spans="1:6" s="12" customFormat="1" ht="15" customHeight="1" x14ac:dyDescent="0.25">
      <c r="A72" s="11"/>
      <c r="B72" s="304" t="s">
        <v>44</v>
      </c>
      <c r="C72" s="304"/>
      <c r="D72" s="304"/>
      <c r="E72" s="304"/>
      <c r="F72" s="304"/>
    </row>
    <row r="73" spans="1:6" s="12" customFormat="1" ht="15" customHeight="1" x14ac:dyDescent="0.25">
      <c r="A73" s="11"/>
      <c r="B73" s="304" t="s">
        <v>45</v>
      </c>
      <c r="C73" s="304"/>
      <c r="D73" s="304"/>
      <c r="E73" s="304"/>
      <c r="F73" s="304"/>
    </row>
    <row r="74" spans="1:6" s="12" customFormat="1" ht="15" customHeight="1" x14ac:dyDescent="0.25">
      <c r="A74" s="11"/>
      <c r="B74" s="305" t="s">
        <v>46</v>
      </c>
      <c r="C74" s="305"/>
      <c r="D74" s="305"/>
      <c r="E74" s="305"/>
      <c r="F74" s="305"/>
    </row>
    <row r="75" spans="1:6" s="12" customFormat="1" ht="15" customHeight="1" x14ac:dyDescent="0.25">
      <c r="A75" s="11"/>
      <c r="B75" s="305" t="s">
        <v>47</v>
      </c>
      <c r="C75" s="305"/>
      <c r="D75" s="305"/>
      <c r="E75" s="305"/>
      <c r="F75" s="305"/>
    </row>
    <row r="76" spans="1:6" s="12" customFormat="1" ht="15" customHeight="1" x14ac:dyDescent="0.25">
      <c r="A76" s="11"/>
      <c r="B76" s="305" t="s">
        <v>48</v>
      </c>
      <c r="C76" s="305"/>
      <c r="D76" s="305"/>
      <c r="E76" s="305"/>
      <c r="F76" s="305"/>
    </row>
    <row r="77" spans="1:6" s="12" customFormat="1" ht="15" customHeight="1" x14ac:dyDescent="0.25">
      <c r="A77" s="11"/>
      <c r="B77" s="305" t="s">
        <v>49</v>
      </c>
      <c r="C77" s="305"/>
      <c r="D77" s="305"/>
      <c r="E77" s="305"/>
      <c r="F77" s="305"/>
    </row>
    <row r="78" spans="1:6" s="12" customFormat="1" ht="15" customHeight="1" x14ac:dyDescent="0.25">
      <c r="A78" s="11"/>
      <c r="B78" s="305" t="s">
        <v>50</v>
      </c>
      <c r="C78" s="305"/>
      <c r="D78" s="305"/>
      <c r="E78" s="305"/>
      <c r="F78" s="305"/>
    </row>
    <row r="79" spans="1:6" s="12" customFormat="1" ht="15" customHeight="1" x14ac:dyDescent="0.25">
      <c r="A79" s="11"/>
      <c r="B79" s="305" t="s">
        <v>51</v>
      </c>
      <c r="C79" s="305"/>
      <c r="D79" s="305"/>
      <c r="E79" s="305"/>
      <c r="F79" s="305"/>
    </row>
    <row r="80" spans="1:6" s="12" customFormat="1" ht="15" customHeight="1" x14ac:dyDescent="0.25">
      <c r="A80" s="11"/>
      <c r="B80" s="305" t="s">
        <v>52</v>
      </c>
      <c r="C80" s="305"/>
      <c r="D80" s="305"/>
      <c r="E80" s="305"/>
      <c r="F80" s="305"/>
    </row>
    <row r="81" spans="1:6" s="12" customFormat="1" ht="15" customHeight="1" x14ac:dyDescent="0.25">
      <c r="A81" s="11"/>
      <c r="B81" s="305" t="s">
        <v>53</v>
      </c>
      <c r="C81" s="305"/>
      <c r="D81" s="305"/>
      <c r="E81" s="305"/>
      <c r="F81" s="305"/>
    </row>
    <row r="82" spans="1:6" s="12" customFormat="1" ht="15" customHeight="1" x14ac:dyDescent="0.25">
      <c r="A82" s="11"/>
      <c r="B82" s="305" t="s">
        <v>54</v>
      </c>
      <c r="C82" s="305"/>
      <c r="D82" s="305"/>
      <c r="E82" s="305"/>
      <c r="F82" s="305"/>
    </row>
    <row r="83" spans="1:6" s="6" customFormat="1" ht="30" customHeight="1" x14ac:dyDescent="0.25">
      <c r="A83" s="2"/>
      <c r="B83" s="8"/>
      <c r="C83" s="9"/>
      <c r="D83" s="9"/>
      <c r="E83" s="10"/>
      <c r="F83" s="10"/>
    </row>
    <row r="84" spans="1:6" s="6" customFormat="1" ht="30" customHeight="1" x14ac:dyDescent="0.25">
      <c r="A84" s="2"/>
      <c r="B84" s="3" t="s">
        <v>55</v>
      </c>
      <c r="C84" s="4"/>
      <c r="D84" s="4"/>
      <c r="E84" s="5"/>
      <c r="F84" s="5"/>
    </row>
    <row r="85" spans="1:6" s="12" customFormat="1" ht="45" customHeight="1" x14ac:dyDescent="0.25">
      <c r="A85" s="11"/>
      <c r="B85" s="304" t="s">
        <v>56</v>
      </c>
      <c r="C85" s="304"/>
      <c r="D85" s="304"/>
      <c r="E85" s="304"/>
      <c r="F85" s="304"/>
    </row>
    <row r="86" spans="1:6" s="12" customFormat="1" ht="30" customHeight="1" x14ac:dyDescent="0.25">
      <c r="A86" s="11"/>
      <c r="B86" s="304" t="s">
        <v>57</v>
      </c>
      <c r="C86" s="304"/>
      <c r="D86" s="304"/>
      <c r="E86" s="304"/>
      <c r="F86" s="304"/>
    </row>
    <row r="87" spans="1:6" s="12" customFormat="1" ht="30" customHeight="1" x14ac:dyDescent="0.25">
      <c r="A87" s="11"/>
      <c r="B87" s="304" t="s">
        <v>58</v>
      </c>
      <c r="C87" s="304"/>
      <c r="D87" s="304"/>
      <c r="E87" s="304"/>
      <c r="F87" s="304"/>
    </row>
    <row r="88" spans="1:6" s="12" customFormat="1" ht="75" customHeight="1" x14ac:dyDescent="0.25">
      <c r="A88" s="11"/>
      <c r="B88" s="304" t="s">
        <v>59</v>
      </c>
      <c r="C88" s="304"/>
      <c r="D88" s="304"/>
      <c r="E88" s="304"/>
      <c r="F88" s="304"/>
    </row>
    <row r="89" spans="1:6" s="12" customFormat="1" ht="30" customHeight="1" x14ac:dyDescent="0.25">
      <c r="A89" s="11"/>
      <c r="B89" s="304" t="s">
        <v>60</v>
      </c>
      <c r="C89" s="304"/>
      <c r="D89" s="304"/>
      <c r="E89" s="304"/>
      <c r="F89" s="304"/>
    </row>
    <row r="90" spans="1:6" s="12" customFormat="1" ht="30" customHeight="1" x14ac:dyDescent="0.25">
      <c r="A90" s="11"/>
      <c r="B90" s="304" t="s">
        <v>61</v>
      </c>
      <c r="C90" s="304"/>
      <c r="D90" s="304"/>
      <c r="E90" s="304"/>
      <c r="F90" s="304"/>
    </row>
    <row r="91" spans="1:6" s="12" customFormat="1" ht="45" customHeight="1" x14ac:dyDescent="0.25">
      <c r="A91" s="11"/>
      <c r="B91" s="304" t="s">
        <v>62</v>
      </c>
      <c r="C91" s="304"/>
      <c r="D91" s="304"/>
      <c r="E91" s="304"/>
      <c r="F91" s="304"/>
    </row>
    <row r="92" spans="1:6" s="12" customFormat="1" ht="30" customHeight="1" x14ac:dyDescent="0.25">
      <c r="A92" s="11"/>
      <c r="B92" s="304" t="s">
        <v>63</v>
      </c>
      <c r="C92" s="304"/>
      <c r="D92" s="304"/>
      <c r="E92" s="304"/>
      <c r="F92" s="304"/>
    </row>
    <row r="93" spans="1:6" s="12" customFormat="1" ht="45" customHeight="1" x14ac:dyDescent="0.25">
      <c r="A93" s="11"/>
      <c r="B93" s="304" t="s">
        <v>64</v>
      </c>
      <c r="C93" s="304"/>
      <c r="D93" s="304"/>
      <c r="E93" s="304"/>
      <c r="F93" s="304"/>
    </row>
    <row r="94" spans="1:6" s="12" customFormat="1" ht="75" customHeight="1" x14ac:dyDescent="0.25">
      <c r="A94" s="11"/>
      <c r="B94" s="304" t="s">
        <v>65</v>
      </c>
      <c r="C94" s="304"/>
      <c r="D94" s="304"/>
      <c r="E94" s="304"/>
      <c r="F94" s="304"/>
    </row>
    <row r="95" spans="1:6" s="6" customFormat="1" ht="30" customHeight="1" x14ac:dyDescent="0.25">
      <c r="A95" s="2"/>
      <c r="B95" s="8"/>
      <c r="C95" s="9"/>
      <c r="D95" s="9"/>
      <c r="E95" s="10"/>
      <c r="F95" s="10"/>
    </row>
    <row r="96" spans="1:6" s="55" customFormat="1" ht="30" customHeight="1" x14ac:dyDescent="0.25">
      <c r="A96" s="51"/>
      <c r="B96" s="52" t="s">
        <v>164</v>
      </c>
      <c r="C96" s="53"/>
      <c r="D96" s="53"/>
      <c r="E96" s="54"/>
      <c r="F96" s="54"/>
    </row>
    <row r="97" spans="1:6" s="57" customFormat="1" ht="30" customHeight="1" x14ac:dyDescent="0.25">
      <c r="A97" s="56"/>
      <c r="B97" s="306" t="s">
        <v>165</v>
      </c>
      <c r="C97" s="306"/>
      <c r="D97" s="306"/>
      <c r="E97" s="306"/>
      <c r="F97" s="306"/>
    </row>
    <row r="98" spans="1:6" s="57" customFormat="1" ht="30" customHeight="1" x14ac:dyDescent="0.25">
      <c r="A98" s="56"/>
      <c r="B98" s="306" t="s">
        <v>166</v>
      </c>
      <c r="C98" s="306"/>
      <c r="D98" s="306"/>
      <c r="E98" s="306"/>
      <c r="F98" s="306"/>
    </row>
    <row r="99" spans="1:6" s="57" customFormat="1" ht="30" customHeight="1" x14ac:dyDescent="0.25">
      <c r="A99" s="56"/>
      <c r="B99" s="306" t="s">
        <v>167</v>
      </c>
      <c r="C99" s="306"/>
      <c r="D99" s="306"/>
      <c r="E99" s="306"/>
      <c r="F99" s="306"/>
    </row>
    <row r="100" spans="1:6" s="57" customFormat="1" ht="60" customHeight="1" x14ac:dyDescent="0.25">
      <c r="A100" s="56"/>
      <c r="B100" s="306" t="s">
        <v>168</v>
      </c>
      <c r="C100" s="306"/>
      <c r="D100" s="306"/>
      <c r="E100" s="306"/>
      <c r="F100" s="306"/>
    </row>
    <row r="101" spans="1:6" s="57" customFormat="1" ht="30" customHeight="1" x14ac:dyDescent="0.25">
      <c r="A101" s="56"/>
      <c r="B101" s="306" t="s">
        <v>169</v>
      </c>
      <c r="C101" s="306"/>
      <c r="D101" s="306"/>
      <c r="E101" s="306"/>
      <c r="F101" s="306"/>
    </row>
    <row r="102" spans="1:6" s="57" customFormat="1" ht="45" customHeight="1" x14ac:dyDescent="0.25">
      <c r="A102" s="56"/>
      <c r="B102" s="306" t="s">
        <v>170</v>
      </c>
      <c r="C102" s="306"/>
      <c r="D102" s="306"/>
      <c r="E102" s="306"/>
      <c r="F102" s="306"/>
    </row>
    <row r="103" spans="1:6" s="57" customFormat="1" ht="30" customHeight="1" x14ac:dyDescent="0.25">
      <c r="A103" s="56"/>
      <c r="B103" s="306" t="s">
        <v>171</v>
      </c>
      <c r="C103" s="306"/>
      <c r="D103" s="306"/>
      <c r="E103" s="306"/>
      <c r="F103" s="306"/>
    </row>
    <row r="104" spans="1:6" s="57" customFormat="1" ht="30" customHeight="1" x14ac:dyDescent="0.25">
      <c r="A104" s="56"/>
      <c r="B104" s="306" t="s">
        <v>172</v>
      </c>
      <c r="C104" s="306"/>
      <c r="D104" s="306"/>
      <c r="E104" s="306"/>
      <c r="F104" s="306"/>
    </row>
    <row r="105" spans="1:6" s="57" customFormat="1" ht="30" customHeight="1" x14ac:dyDescent="0.25">
      <c r="A105" s="56"/>
      <c r="B105" s="306" t="s">
        <v>173</v>
      </c>
      <c r="C105" s="306"/>
      <c r="D105" s="306"/>
      <c r="E105" s="306"/>
      <c r="F105" s="306"/>
    </row>
    <row r="106" spans="1:6" s="57" customFormat="1" ht="30" customHeight="1" x14ac:dyDescent="0.25">
      <c r="A106" s="56"/>
      <c r="B106" s="306" t="s">
        <v>174</v>
      </c>
      <c r="C106" s="306"/>
      <c r="D106" s="306"/>
      <c r="E106" s="306"/>
      <c r="F106" s="306"/>
    </row>
    <row r="107" spans="1:6" s="57" customFormat="1" ht="30" customHeight="1" x14ac:dyDescent="0.25">
      <c r="A107" s="56"/>
      <c r="B107" s="306" t="s">
        <v>175</v>
      </c>
      <c r="C107" s="306"/>
      <c r="D107" s="306"/>
      <c r="E107" s="306"/>
      <c r="F107" s="306"/>
    </row>
    <row r="108" spans="1:6" s="55" customFormat="1" ht="30" customHeight="1" x14ac:dyDescent="0.25">
      <c r="A108" s="51"/>
      <c r="B108" s="58"/>
      <c r="C108" s="59"/>
      <c r="D108" s="59"/>
      <c r="E108" s="60"/>
      <c r="F108" s="60"/>
    </row>
    <row r="109" spans="1:6" s="6" customFormat="1" ht="30" customHeight="1" x14ac:dyDescent="0.25">
      <c r="A109" s="2"/>
      <c r="B109" s="3" t="s">
        <v>66</v>
      </c>
      <c r="C109" s="4"/>
      <c r="D109" s="4"/>
      <c r="E109" s="5"/>
      <c r="F109" s="5"/>
    </row>
    <row r="110" spans="1:6" s="12" customFormat="1" ht="45" customHeight="1" x14ac:dyDescent="0.25">
      <c r="A110" s="11"/>
      <c r="B110" s="304" t="s">
        <v>67</v>
      </c>
      <c r="C110" s="304"/>
      <c r="D110" s="304"/>
      <c r="E110" s="304"/>
      <c r="F110" s="304"/>
    </row>
    <row r="111" spans="1:6" s="12" customFormat="1" ht="30" customHeight="1" x14ac:dyDescent="0.25">
      <c r="A111" s="11"/>
      <c r="B111" s="304" t="s">
        <v>68</v>
      </c>
      <c r="C111" s="304"/>
      <c r="D111" s="304"/>
      <c r="E111" s="304"/>
      <c r="F111" s="304"/>
    </row>
    <row r="112" spans="1:6" s="12" customFormat="1" ht="15" customHeight="1" x14ac:dyDescent="0.25">
      <c r="A112" s="11"/>
      <c r="B112" s="304" t="s">
        <v>69</v>
      </c>
      <c r="C112" s="304"/>
      <c r="D112" s="304"/>
      <c r="E112" s="304"/>
      <c r="F112" s="304"/>
    </row>
    <row r="113" spans="1:6" s="12" customFormat="1" ht="15" customHeight="1" x14ac:dyDescent="0.25">
      <c r="A113" s="11"/>
      <c r="B113" s="304" t="s">
        <v>70</v>
      </c>
      <c r="C113" s="304"/>
      <c r="D113" s="304"/>
      <c r="E113" s="304"/>
      <c r="F113" s="304"/>
    </row>
    <row r="114" spans="1:6" s="12" customFormat="1" ht="75" customHeight="1" x14ac:dyDescent="0.25">
      <c r="A114" s="11"/>
      <c r="B114" s="304" t="s">
        <v>71</v>
      </c>
      <c r="C114" s="304"/>
      <c r="D114" s="304"/>
      <c r="E114" s="304"/>
      <c r="F114" s="304"/>
    </row>
    <row r="115" spans="1:6" s="12" customFormat="1" ht="45" customHeight="1" x14ac:dyDescent="0.25">
      <c r="A115" s="11"/>
      <c r="B115" s="304" t="s">
        <v>72</v>
      </c>
      <c r="C115" s="304"/>
      <c r="D115" s="304"/>
      <c r="E115" s="304"/>
      <c r="F115" s="304"/>
    </row>
    <row r="116" spans="1:6" s="12" customFormat="1" ht="15" customHeight="1" x14ac:dyDescent="0.25">
      <c r="A116" s="11"/>
      <c r="B116" s="304" t="s">
        <v>73</v>
      </c>
      <c r="C116" s="304"/>
      <c r="D116" s="304"/>
      <c r="E116" s="304"/>
      <c r="F116" s="304"/>
    </row>
    <row r="117" spans="1:6" s="12" customFormat="1" ht="30" customHeight="1" x14ac:dyDescent="0.25">
      <c r="A117" s="11"/>
      <c r="B117" s="304" t="s">
        <v>74</v>
      </c>
      <c r="C117" s="304"/>
      <c r="D117" s="304"/>
      <c r="E117" s="304" t="s">
        <v>75</v>
      </c>
      <c r="F117" s="304"/>
    </row>
    <row r="118" spans="1:6" s="12" customFormat="1" ht="30" customHeight="1" x14ac:dyDescent="0.25">
      <c r="A118" s="11"/>
      <c r="B118" s="304" t="s">
        <v>76</v>
      </c>
      <c r="C118" s="304"/>
      <c r="D118" s="304"/>
      <c r="E118" s="304"/>
      <c r="F118" s="304"/>
    </row>
    <row r="119" spans="1:6" s="12" customFormat="1" ht="45" customHeight="1" x14ac:dyDescent="0.25">
      <c r="A119" s="11"/>
      <c r="B119" s="304" t="s">
        <v>77</v>
      </c>
      <c r="C119" s="304"/>
      <c r="D119" s="304"/>
      <c r="E119" s="304"/>
      <c r="F119" s="304"/>
    </row>
    <row r="120" spans="1:6" s="12" customFormat="1" ht="45" customHeight="1" x14ac:dyDescent="0.25">
      <c r="A120" s="11"/>
      <c r="B120" s="304" t="s">
        <v>78</v>
      </c>
      <c r="C120" s="304"/>
      <c r="D120" s="304"/>
      <c r="E120" s="304"/>
      <c r="F120" s="304"/>
    </row>
    <row r="121" spans="1:6" s="12" customFormat="1" ht="30" customHeight="1" x14ac:dyDescent="0.25">
      <c r="A121" s="11"/>
      <c r="B121" s="304" t="s">
        <v>79</v>
      </c>
      <c r="C121" s="304"/>
      <c r="D121" s="304"/>
      <c r="E121" s="304"/>
      <c r="F121" s="304"/>
    </row>
    <row r="122" spans="1:6" s="12" customFormat="1" ht="30" customHeight="1" x14ac:dyDescent="0.25">
      <c r="A122" s="11"/>
      <c r="B122" s="304" t="s">
        <v>61</v>
      </c>
      <c r="C122" s="304"/>
      <c r="D122" s="304"/>
      <c r="E122" s="304"/>
      <c r="F122" s="304"/>
    </row>
    <row r="123" spans="1:6" s="12" customFormat="1" ht="60" customHeight="1" x14ac:dyDescent="0.25">
      <c r="A123" s="11"/>
      <c r="B123" s="304" t="s">
        <v>80</v>
      </c>
      <c r="C123" s="304"/>
      <c r="D123" s="304"/>
      <c r="E123" s="304"/>
      <c r="F123" s="304"/>
    </row>
    <row r="124" spans="1:6" s="12" customFormat="1" ht="30" customHeight="1" x14ac:dyDescent="0.25">
      <c r="A124" s="11"/>
      <c r="B124" s="304" t="s">
        <v>81</v>
      </c>
      <c r="C124" s="304"/>
      <c r="D124" s="304"/>
      <c r="E124" s="304"/>
      <c r="F124" s="304"/>
    </row>
    <row r="125" spans="1:6" s="12" customFormat="1" ht="30" customHeight="1" x14ac:dyDescent="0.25">
      <c r="A125" s="11"/>
      <c r="B125" s="305" t="s">
        <v>82</v>
      </c>
      <c r="C125" s="305"/>
      <c r="D125" s="305"/>
      <c r="E125" s="305"/>
      <c r="F125" s="305"/>
    </row>
    <row r="126" spans="1:6" s="12" customFormat="1" ht="15" customHeight="1" x14ac:dyDescent="0.25">
      <c r="A126" s="11"/>
      <c r="B126" s="305" t="s">
        <v>83</v>
      </c>
      <c r="C126" s="305"/>
      <c r="D126" s="305"/>
      <c r="E126" s="305"/>
      <c r="F126" s="305"/>
    </row>
    <row r="127" spans="1:6" s="12" customFormat="1" ht="30" customHeight="1" x14ac:dyDescent="0.25">
      <c r="A127" s="11"/>
      <c r="B127" s="304" t="s">
        <v>84</v>
      </c>
      <c r="C127" s="304"/>
      <c r="D127" s="304"/>
      <c r="E127" s="304"/>
      <c r="F127" s="304"/>
    </row>
    <row r="128" spans="1:6" s="12" customFormat="1" ht="30" customHeight="1" x14ac:dyDescent="0.25">
      <c r="A128" s="11"/>
      <c r="B128" s="304" t="s">
        <v>85</v>
      </c>
      <c r="C128" s="304"/>
      <c r="D128" s="304"/>
      <c r="E128" s="304"/>
      <c r="F128" s="304"/>
    </row>
    <row r="129" spans="1:6" s="12" customFormat="1" ht="15" customHeight="1" x14ac:dyDescent="0.25">
      <c r="A129" s="11"/>
      <c r="B129" s="304" t="s">
        <v>86</v>
      </c>
      <c r="C129" s="304"/>
      <c r="D129" s="304"/>
      <c r="E129" s="304"/>
      <c r="F129" s="304"/>
    </row>
    <row r="130" spans="1:6" s="12" customFormat="1" ht="45" customHeight="1" x14ac:dyDescent="0.25">
      <c r="A130" s="11"/>
      <c r="B130" s="304" t="s">
        <v>87</v>
      </c>
      <c r="C130" s="304"/>
      <c r="D130" s="304"/>
      <c r="E130" s="304"/>
      <c r="F130" s="304"/>
    </row>
    <row r="131" spans="1:6" s="12" customFormat="1" ht="30" customHeight="1" x14ac:dyDescent="0.25">
      <c r="A131" s="11"/>
      <c r="B131" s="304" t="s">
        <v>88</v>
      </c>
      <c r="C131" s="304"/>
      <c r="D131" s="304"/>
      <c r="E131" s="304"/>
      <c r="F131" s="304"/>
    </row>
    <row r="132" spans="1:6" s="6" customFormat="1" ht="30" customHeight="1" x14ac:dyDescent="0.25">
      <c r="A132" s="2"/>
      <c r="B132" s="8"/>
      <c r="C132" s="9"/>
      <c r="D132" s="9"/>
      <c r="E132" s="10"/>
      <c r="F132" s="10"/>
    </row>
    <row r="133" spans="1:6" s="6" customFormat="1" ht="30" customHeight="1" x14ac:dyDescent="0.25">
      <c r="A133" s="2"/>
      <c r="B133" s="3" t="s">
        <v>95</v>
      </c>
      <c r="C133" s="4"/>
      <c r="D133" s="4"/>
      <c r="E133" s="5"/>
      <c r="F133" s="5"/>
    </row>
    <row r="134" spans="1:6" s="12" customFormat="1" ht="30" customHeight="1" x14ac:dyDescent="0.25">
      <c r="A134" s="11"/>
      <c r="B134" s="304" t="s">
        <v>96</v>
      </c>
      <c r="C134" s="304"/>
      <c r="D134" s="304"/>
      <c r="E134" s="304"/>
      <c r="F134" s="304"/>
    </row>
    <row r="135" spans="1:6" s="12" customFormat="1" ht="30" customHeight="1" x14ac:dyDescent="0.25">
      <c r="A135" s="11"/>
      <c r="B135" s="304" t="s">
        <v>97</v>
      </c>
      <c r="C135" s="304"/>
      <c r="D135" s="304"/>
      <c r="E135" s="304"/>
      <c r="F135" s="304"/>
    </row>
    <row r="136" spans="1:6" s="12" customFormat="1" ht="45" customHeight="1" x14ac:dyDescent="0.25">
      <c r="A136" s="11"/>
      <c r="B136" s="304" t="s">
        <v>98</v>
      </c>
      <c r="C136" s="304"/>
      <c r="D136" s="304"/>
      <c r="E136" s="304"/>
      <c r="F136" s="304"/>
    </row>
    <row r="137" spans="1:6" s="12" customFormat="1" ht="15" customHeight="1" x14ac:dyDescent="0.25">
      <c r="A137" s="11"/>
      <c r="B137" s="304" t="s">
        <v>176</v>
      </c>
      <c r="C137" s="304"/>
      <c r="D137" s="304"/>
      <c r="E137" s="304"/>
      <c r="F137" s="304"/>
    </row>
    <row r="138" spans="1:6" s="12" customFormat="1" ht="60" customHeight="1" x14ac:dyDescent="0.25">
      <c r="A138" s="11"/>
      <c r="B138" s="304" t="s">
        <v>177</v>
      </c>
      <c r="C138" s="304"/>
      <c r="D138" s="304"/>
      <c r="E138" s="304"/>
      <c r="F138" s="304"/>
    </row>
    <row r="139" spans="1:6" s="12" customFormat="1" ht="45" customHeight="1" x14ac:dyDescent="0.25">
      <c r="A139" s="11"/>
      <c r="B139" s="304" t="s">
        <v>178</v>
      </c>
      <c r="C139" s="304"/>
      <c r="D139" s="304"/>
      <c r="E139" s="304"/>
      <c r="F139" s="304"/>
    </row>
    <row r="140" spans="1:6" s="12" customFormat="1" ht="15" customHeight="1" x14ac:dyDescent="0.25">
      <c r="A140" s="11"/>
      <c r="B140" s="304" t="s">
        <v>89</v>
      </c>
      <c r="C140" s="304"/>
      <c r="D140" s="304"/>
      <c r="E140" s="304"/>
      <c r="F140" s="304"/>
    </row>
    <row r="141" spans="1:6" s="12" customFormat="1" ht="30" customHeight="1" x14ac:dyDescent="0.25">
      <c r="A141" s="11"/>
      <c r="B141" s="304" t="s">
        <v>179</v>
      </c>
      <c r="C141" s="304"/>
      <c r="D141" s="304"/>
      <c r="E141" s="304"/>
      <c r="F141" s="304"/>
    </row>
    <row r="142" spans="1:6" s="12" customFormat="1" ht="15" customHeight="1" x14ac:dyDescent="0.25">
      <c r="A142" s="11"/>
      <c r="B142" s="304" t="s">
        <v>90</v>
      </c>
      <c r="C142" s="304"/>
      <c r="D142" s="304"/>
      <c r="E142" s="304"/>
      <c r="F142" s="304"/>
    </row>
    <row r="143" spans="1:6" s="12" customFormat="1" ht="150" customHeight="1" x14ac:dyDescent="0.25">
      <c r="A143" s="11"/>
      <c r="B143" s="307" t="s">
        <v>180</v>
      </c>
      <c r="C143" s="307"/>
      <c r="D143" s="307"/>
      <c r="E143" s="307"/>
      <c r="F143" s="307"/>
    </row>
    <row r="144" spans="1:6" s="12" customFormat="1" ht="15" customHeight="1" x14ac:dyDescent="0.25">
      <c r="A144" s="11"/>
      <c r="B144" s="304" t="s">
        <v>91</v>
      </c>
      <c r="C144" s="304"/>
      <c r="D144" s="304"/>
      <c r="E144" s="304"/>
      <c r="F144" s="304"/>
    </row>
    <row r="145" spans="1:6" s="12" customFormat="1" ht="105" customHeight="1" x14ac:dyDescent="0.25">
      <c r="A145" s="11"/>
      <c r="B145" s="307" t="s">
        <v>92</v>
      </c>
      <c r="C145" s="307"/>
      <c r="D145" s="307"/>
      <c r="E145" s="307"/>
      <c r="F145" s="307"/>
    </row>
    <row r="146" spans="1:6" s="12" customFormat="1" ht="15" customHeight="1" x14ac:dyDescent="0.25">
      <c r="A146" s="11"/>
      <c r="B146" s="304" t="s">
        <v>93</v>
      </c>
      <c r="C146" s="304"/>
      <c r="D146" s="304"/>
      <c r="E146" s="304"/>
      <c r="F146" s="304"/>
    </row>
    <row r="147" spans="1:6" s="12" customFormat="1" ht="45" customHeight="1" x14ac:dyDescent="0.25">
      <c r="A147" s="11"/>
      <c r="B147" s="304" t="s">
        <v>181</v>
      </c>
      <c r="C147" s="304"/>
      <c r="D147" s="304"/>
      <c r="E147" s="304"/>
      <c r="F147" s="304"/>
    </row>
    <row r="148" spans="1:6" s="12" customFormat="1" ht="15" customHeight="1" x14ac:dyDescent="0.25">
      <c r="A148" s="11"/>
      <c r="B148" s="304" t="s">
        <v>182</v>
      </c>
      <c r="C148" s="304"/>
      <c r="D148" s="304"/>
      <c r="E148" s="304"/>
      <c r="F148" s="304"/>
    </row>
    <row r="149" spans="1:6" s="12" customFormat="1" ht="165" customHeight="1" x14ac:dyDescent="0.25">
      <c r="A149" s="11"/>
      <c r="B149" s="307" t="s">
        <v>183</v>
      </c>
      <c r="C149" s="307"/>
      <c r="D149" s="307"/>
      <c r="E149" s="307"/>
      <c r="F149" s="307"/>
    </row>
    <row r="150" spans="1:6" s="12" customFormat="1" ht="15" customHeight="1" x14ac:dyDescent="0.25">
      <c r="A150" s="11"/>
      <c r="B150" s="304" t="s">
        <v>94</v>
      </c>
      <c r="C150" s="304"/>
      <c r="D150" s="304"/>
      <c r="E150" s="304"/>
      <c r="F150" s="304"/>
    </row>
    <row r="151" spans="1:6" s="12" customFormat="1" ht="127.5" customHeight="1" x14ac:dyDescent="0.25">
      <c r="A151" s="11"/>
      <c r="B151" s="307" t="s">
        <v>184</v>
      </c>
      <c r="C151" s="307"/>
      <c r="D151" s="307"/>
      <c r="E151" s="307"/>
      <c r="F151" s="307"/>
    </row>
    <row r="152" spans="1:6" s="12" customFormat="1" ht="30" customHeight="1" x14ac:dyDescent="0.25">
      <c r="A152" s="11"/>
      <c r="B152" s="304" t="s">
        <v>185</v>
      </c>
      <c r="C152" s="304"/>
      <c r="D152" s="304"/>
      <c r="E152" s="304"/>
      <c r="F152" s="304"/>
    </row>
    <row r="153" spans="1:6" s="12" customFormat="1" ht="45" customHeight="1" x14ac:dyDescent="0.25">
      <c r="A153" s="11"/>
      <c r="B153" s="304" t="s">
        <v>186</v>
      </c>
      <c r="C153" s="304"/>
      <c r="D153" s="304"/>
      <c r="E153" s="304"/>
      <c r="F153" s="304"/>
    </row>
    <row r="154" spans="1:6" s="12" customFormat="1" ht="30" customHeight="1" x14ac:dyDescent="0.25">
      <c r="A154" s="11"/>
      <c r="B154" s="304" t="s">
        <v>187</v>
      </c>
      <c r="C154" s="304"/>
      <c r="D154" s="304"/>
      <c r="E154" s="304"/>
      <c r="F154" s="304"/>
    </row>
    <row r="155" spans="1:6" s="12" customFormat="1" ht="15" customHeight="1" x14ac:dyDescent="0.25">
      <c r="A155" s="11"/>
      <c r="B155" s="304" t="s">
        <v>188</v>
      </c>
      <c r="C155" s="304"/>
      <c r="D155" s="304"/>
      <c r="E155" s="304"/>
      <c r="F155" s="304"/>
    </row>
    <row r="156" spans="1:6" s="12" customFormat="1" ht="30" customHeight="1" x14ac:dyDescent="0.25">
      <c r="A156" s="11"/>
      <c r="B156" s="304" t="s">
        <v>189</v>
      </c>
      <c r="C156" s="304"/>
      <c r="D156" s="304"/>
      <c r="E156" s="304"/>
      <c r="F156" s="304"/>
    </row>
    <row r="157" spans="1:6" s="12" customFormat="1" ht="90" customHeight="1" x14ac:dyDescent="0.25">
      <c r="A157" s="11"/>
      <c r="B157" s="304" t="s">
        <v>190</v>
      </c>
      <c r="C157" s="304"/>
      <c r="D157" s="304"/>
      <c r="E157" s="304"/>
      <c r="F157" s="304"/>
    </row>
    <row r="158" spans="1:6" s="12" customFormat="1" ht="45" customHeight="1" x14ac:dyDescent="0.25">
      <c r="A158" s="11"/>
      <c r="B158" s="304" t="s">
        <v>191</v>
      </c>
      <c r="C158" s="304"/>
      <c r="D158" s="304"/>
      <c r="E158" s="304"/>
      <c r="F158" s="304"/>
    </row>
    <row r="159" spans="1:6" s="6" customFormat="1" ht="30" customHeight="1" x14ac:dyDescent="0.25">
      <c r="A159" s="2"/>
      <c r="B159" s="8"/>
      <c r="C159" s="9"/>
      <c r="D159" s="9"/>
      <c r="E159" s="10"/>
      <c r="F159" s="10"/>
    </row>
    <row r="160" spans="1:6" s="6" customFormat="1" ht="30" customHeight="1" x14ac:dyDescent="0.25">
      <c r="A160" s="2"/>
      <c r="B160" s="3" t="s">
        <v>99</v>
      </c>
      <c r="C160" s="4"/>
      <c r="D160" s="4"/>
      <c r="E160" s="5"/>
      <c r="F160" s="5"/>
    </row>
    <row r="161" spans="1:6" s="12" customFormat="1" ht="30" customHeight="1" x14ac:dyDescent="0.25">
      <c r="A161" s="11"/>
      <c r="B161" s="304" t="s">
        <v>100</v>
      </c>
      <c r="C161" s="304"/>
      <c r="D161" s="304"/>
      <c r="E161" s="304"/>
      <c r="F161" s="304"/>
    </row>
    <row r="162" spans="1:6" s="12" customFormat="1" ht="30" customHeight="1" x14ac:dyDescent="0.25">
      <c r="A162" s="11"/>
      <c r="B162" s="304" t="s">
        <v>100</v>
      </c>
      <c r="C162" s="304"/>
      <c r="D162" s="304"/>
      <c r="E162" s="304"/>
      <c r="F162" s="304"/>
    </row>
    <row r="163" spans="1:6" s="12" customFormat="1" ht="15" customHeight="1" x14ac:dyDescent="0.25">
      <c r="A163" s="11"/>
      <c r="B163" s="304" t="s">
        <v>101</v>
      </c>
      <c r="C163" s="304"/>
      <c r="D163" s="304"/>
      <c r="E163" s="304"/>
      <c r="F163" s="304"/>
    </row>
    <row r="164" spans="1:6" s="12" customFormat="1" ht="30" customHeight="1" x14ac:dyDescent="0.25">
      <c r="A164" s="11"/>
      <c r="B164" s="304" t="s">
        <v>102</v>
      </c>
      <c r="C164" s="304"/>
      <c r="D164" s="304"/>
      <c r="E164" s="304"/>
      <c r="F164" s="304"/>
    </row>
    <row r="165" spans="1:6" s="12" customFormat="1" ht="30" customHeight="1" x14ac:dyDescent="0.25">
      <c r="A165" s="11"/>
      <c r="B165" s="304" t="s">
        <v>103</v>
      </c>
      <c r="C165" s="304"/>
      <c r="D165" s="304"/>
      <c r="E165" s="304"/>
      <c r="F165" s="304"/>
    </row>
    <row r="166" spans="1:6" s="12" customFormat="1" ht="30" customHeight="1" x14ac:dyDescent="0.25">
      <c r="A166" s="11"/>
      <c r="B166" s="304" t="s">
        <v>104</v>
      </c>
      <c r="C166" s="304"/>
      <c r="D166" s="304"/>
      <c r="E166" s="304"/>
      <c r="F166" s="304"/>
    </row>
    <row r="167" spans="1:6" s="12" customFormat="1" ht="15" customHeight="1" x14ac:dyDescent="0.25">
      <c r="A167" s="11"/>
      <c r="B167" s="304" t="s">
        <v>105</v>
      </c>
      <c r="C167" s="304"/>
      <c r="D167" s="304"/>
      <c r="E167" s="304"/>
      <c r="F167" s="304"/>
    </row>
    <row r="168" spans="1:6" s="12" customFormat="1" ht="30" customHeight="1" x14ac:dyDescent="0.25">
      <c r="A168" s="11"/>
      <c r="B168" s="304" t="s">
        <v>106</v>
      </c>
      <c r="C168" s="304"/>
      <c r="D168" s="304"/>
      <c r="E168" s="304"/>
      <c r="F168" s="304"/>
    </row>
    <row r="169" spans="1:6" s="12" customFormat="1" ht="30" customHeight="1" x14ac:dyDescent="0.25">
      <c r="A169" s="11"/>
      <c r="B169" s="304" t="s">
        <v>107</v>
      </c>
      <c r="C169" s="304"/>
      <c r="D169" s="304"/>
      <c r="E169" s="304"/>
      <c r="F169" s="304"/>
    </row>
    <row r="170" spans="1:6" s="12" customFormat="1" ht="45" customHeight="1" x14ac:dyDescent="0.25">
      <c r="A170" s="11"/>
      <c r="B170" s="304" t="s">
        <v>108</v>
      </c>
      <c r="C170" s="304"/>
      <c r="D170" s="304"/>
      <c r="E170" s="304"/>
      <c r="F170" s="304"/>
    </row>
    <row r="171" spans="1:6" s="12" customFormat="1" ht="90" customHeight="1" x14ac:dyDescent="0.25">
      <c r="A171" s="11"/>
      <c r="B171" s="304" t="s">
        <v>109</v>
      </c>
      <c r="C171" s="304"/>
      <c r="D171" s="304"/>
      <c r="E171" s="304"/>
      <c r="F171" s="304"/>
    </row>
    <row r="172" spans="1:6" s="12" customFormat="1" ht="30" customHeight="1" x14ac:dyDescent="0.25">
      <c r="A172" s="11"/>
      <c r="B172" s="304" t="s">
        <v>110</v>
      </c>
      <c r="C172" s="304"/>
      <c r="D172" s="304"/>
      <c r="E172" s="304"/>
      <c r="F172" s="304"/>
    </row>
    <row r="173" spans="1:6" s="12" customFormat="1" ht="30" customHeight="1" x14ac:dyDescent="0.25">
      <c r="A173" s="11"/>
      <c r="B173" s="304" t="s">
        <v>111</v>
      </c>
      <c r="C173" s="304"/>
      <c r="D173" s="304"/>
      <c r="E173" s="304"/>
      <c r="F173" s="304"/>
    </row>
    <row r="174" spans="1:6" s="12" customFormat="1" ht="45" customHeight="1" x14ac:dyDescent="0.25">
      <c r="A174" s="11"/>
      <c r="B174" s="304" t="s">
        <v>112</v>
      </c>
      <c r="C174" s="304"/>
      <c r="D174" s="304"/>
      <c r="E174" s="304"/>
      <c r="F174" s="304"/>
    </row>
    <row r="175" spans="1:6" s="12" customFormat="1" ht="45" customHeight="1" x14ac:dyDescent="0.25">
      <c r="A175" s="11"/>
      <c r="B175" s="304" t="s">
        <v>113</v>
      </c>
      <c r="C175" s="304"/>
      <c r="D175" s="304"/>
      <c r="E175" s="304"/>
      <c r="F175" s="304"/>
    </row>
    <row r="176" spans="1:6" s="6" customFormat="1" ht="30" customHeight="1" x14ac:dyDescent="0.25">
      <c r="A176" s="2"/>
      <c r="B176" s="8"/>
      <c r="C176" s="9"/>
      <c r="D176" s="9"/>
      <c r="E176" s="10"/>
      <c r="F176" s="10"/>
    </row>
    <row r="178" spans="1:6" x14ac:dyDescent="0.25">
      <c r="D178" s="1"/>
    </row>
    <row r="182" spans="1:6" x14ac:dyDescent="0.25">
      <c r="F182" s="17"/>
    </row>
    <row r="183" spans="1:6" s="22" customFormat="1" x14ac:dyDescent="0.2">
      <c r="A183" s="18"/>
      <c r="B183" s="19"/>
      <c r="C183" s="20"/>
      <c r="D183" s="21"/>
      <c r="E183" s="21"/>
      <c r="F183" s="21"/>
    </row>
  </sheetData>
  <mergeCells count="152">
    <mergeCell ref="B173:F173"/>
    <mergeCell ref="B174:F174"/>
    <mergeCell ref="B175:F175"/>
    <mergeCell ref="B171:F171"/>
    <mergeCell ref="B156:F156"/>
    <mergeCell ref="B157:F157"/>
    <mergeCell ref="B158:F158"/>
    <mergeCell ref="B154:F154"/>
    <mergeCell ref="B155:F155"/>
    <mergeCell ref="B172:F172"/>
    <mergeCell ref="B161:F161"/>
    <mergeCell ref="B162:F162"/>
    <mergeCell ref="B163:F163"/>
    <mergeCell ref="B164:F164"/>
    <mergeCell ref="B165:F165"/>
    <mergeCell ref="B166:F166"/>
    <mergeCell ref="B167:F167"/>
    <mergeCell ref="B168:F168"/>
    <mergeCell ref="B169:F169"/>
    <mergeCell ref="B170:F170"/>
    <mergeCell ref="B128:F128"/>
    <mergeCell ref="B129:F129"/>
    <mergeCell ref="B130:F130"/>
    <mergeCell ref="B131:F131"/>
    <mergeCell ref="B153:F153"/>
    <mergeCell ref="B142:F142"/>
    <mergeCell ref="B141:F141"/>
    <mergeCell ref="B143:F143"/>
    <mergeCell ref="B134:F134"/>
    <mergeCell ref="B135:F135"/>
    <mergeCell ref="B136:F136"/>
    <mergeCell ref="B137:F137"/>
    <mergeCell ref="B138:F138"/>
    <mergeCell ref="B139:F139"/>
    <mergeCell ref="B140:F140"/>
    <mergeCell ref="B144:F144"/>
    <mergeCell ref="B145:F145"/>
    <mergeCell ref="B146:F146"/>
    <mergeCell ref="B147:F147"/>
    <mergeCell ref="B148:F148"/>
    <mergeCell ref="B149:F149"/>
    <mergeCell ref="B150:F150"/>
    <mergeCell ref="B151:F151"/>
    <mergeCell ref="B152:F152"/>
    <mergeCell ref="B126:F126"/>
    <mergeCell ref="B127:F127"/>
    <mergeCell ref="B116:F116"/>
    <mergeCell ref="B117:F117"/>
    <mergeCell ref="B118:F118"/>
    <mergeCell ref="B119:F119"/>
    <mergeCell ref="B120:F120"/>
    <mergeCell ref="B121:F121"/>
    <mergeCell ref="B122:F122"/>
    <mergeCell ref="B124:F124"/>
    <mergeCell ref="B125:F125"/>
    <mergeCell ref="B123:F123"/>
    <mergeCell ref="B82:F82"/>
    <mergeCell ref="B85:F85"/>
    <mergeCell ref="B86:F86"/>
    <mergeCell ref="B87:F87"/>
    <mergeCell ref="B88:F88"/>
    <mergeCell ref="B89:F89"/>
    <mergeCell ref="B97:F97"/>
    <mergeCell ref="B107:F107"/>
    <mergeCell ref="B110:F110"/>
    <mergeCell ref="B99:F99"/>
    <mergeCell ref="B94:F94"/>
    <mergeCell ref="B100:F100"/>
    <mergeCell ref="B101:F101"/>
    <mergeCell ref="B102:F102"/>
    <mergeCell ref="B90:F90"/>
    <mergeCell ref="B91:F91"/>
    <mergeCell ref="B92:F92"/>
    <mergeCell ref="B93:F93"/>
    <mergeCell ref="B98:F98"/>
    <mergeCell ref="B105:F105"/>
    <mergeCell ref="B106:F106"/>
    <mergeCell ref="B103:F103"/>
    <mergeCell ref="B104:F104"/>
    <mergeCell ref="B69:F69"/>
    <mergeCell ref="B70:F70"/>
    <mergeCell ref="B71:F71"/>
    <mergeCell ref="B72:F72"/>
    <mergeCell ref="B73:F73"/>
    <mergeCell ref="B78:F78"/>
    <mergeCell ref="B79:F79"/>
    <mergeCell ref="B80:F80"/>
    <mergeCell ref="B81:F81"/>
    <mergeCell ref="B111:F111"/>
    <mergeCell ref="B112:F112"/>
    <mergeCell ref="B113:F113"/>
    <mergeCell ref="B114:F114"/>
    <mergeCell ref="B115:F115"/>
    <mergeCell ref="B76:F76"/>
    <mergeCell ref="B77:F77"/>
    <mergeCell ref="B63:F63"/>
    <mergeCell ref="B52:F52"/>
    <mergeCell ref="B53:F53"/>
    <mergeCell ref="B54:F54"/>
    <mergeCell ref="B55:F55"/>
    <mergeCell ref="B56:F56"/>
    <mergeCell ref="B59:F59"/>
    <mergeCell ref="B60:F60"/>
    <mergeCell ref="B74:F74"/>
    <mergeCell ref="B61:F61"/>
    <mergeCell ref="B62:F62"/>
    <mergeCell ref="B75:F75"/>
    <mergeCell ref="B64:F64"/>
    <mergeCell ref="B65:F65"/>
    <mergeCell ref="B66:F66"/>
    <mergeCell ref="B67:F67"/>
    <mergeCell ref="B68:F68"/>
    <mergeCell ref="B50:F50"/>
    <mergeCell ref="B51:F51"/>
    <mergeCell ref="B38:F38"/>
    <mergeCell ref="B39:F39"/>
    <mergeCell ref="B40:F40"/>
    <mergeCell ref="B41:F41"/>
    <mergeCell ref="B42:F42"/>
    <mergeCell ref="B43:F43"/>
    <mergeCell ref="B44:F44"/>
    <mergeCell ref="B45:F45"/>
    <mergeCell ref="B48:F48"/>
    <mergeCell ref="B49:F49"/>
    <mergeCell ref="B31:F31"/>
    <mergeCell ref="B23:F23"/>
    <mergeCell ref="B24:F24"/>
    <mergeCell ref="B32:F32"/>
    <mergeCell ref="B33:F33"/>
    <mergeCell ref="B34:F34"/>
    <mergeCell ref="B35:F35"/>
    <mergeCell ref="B36:F36"/>
    <mergeCell ref="B37:F37"/>
    <mergeCell ref="B13:F13"/>
    <mergeCell ref="B14:F14"/>
    <mergeCell ref="B21:F21"/>
    <mergeCell ref="B22:F22"/>
    <mergeCell ref="B8:F8"/>
    <mergeCell ref="B9:F9"/>
    <mergeCell ref="B11:F11"/>
    <mergeCell ref="B12:F12"/>
    <mergeCell ref="B29:F29"/>
    <mergeCell ref="B10:F10"/>
    <mergeCell ref="B25:F25"/>
    <mergeCell ref="B26:F26"/>
    <mergeCell ref="B27:F27"/>
    <mergeCell ref="B28:F28"/>
    <mergeCell ref="B15:F15"/>
    <mergeCell ref="B16:F16"/>
    <mergeCell ref="B17:F17"/>
    <mergeCell ref="B18:F18"/>
    <mergeCell ref="B19:F19"/>
  </mergeCells>
  <phoneticPr fontId="0" type="noConversion"/>
  <pageMargins left="0.78740157480314965" right="0.39370078740157483" top="0.39370078740157483" bottom="0.59055118110236227" header="0.39370078740157483" footer="0.39370078740157483"/>
  <pageSetup paperSize="9" orientation="portrait" horizontalDpi="300" verticalDpi="300" r:id="rId1"/>
  <headerFooter>
    <oddFooter>&amp;R&amp;"Arial,Regular"&amp;6&amp;P</oddFooter>
  </headerFooter>
  <rowBreaks count="3" manualBreakCount="3">
    <brk id="19" max="16383" man="1"/>
    <brk id="83" max="5" man="1"/>
    <brk id="141"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737"/>
  <sheetViews>
    <sheetView view="pageBreakPreview" topLeftCell="A130" zoomScaleNormal="100" zoomScaleSheetLayoutView="100" workbookViewId="0">
      <selection activeCell="E13" sqref="E13"/>
    </sheetView>
  </sheetViews>
  <sheetFormatPr defaultRowHeight="12" x14ac:dyDescent="0.2"/>
  <cols>
    <col min="1" max="1" width="7.140625" style="62" customWidth="1"/>
    <col min="2" max="2" width="37.140625" style="63" customWidth="1"/>
    <col min="3" max="3" width="7.5703125" style="65" customWidth="1"/>
    <col min="4" max="4" width="8.85546875" style="64" customWidth="1"/>
    <col min="5" max="5" width="12.85546875" style="64" customWidth="1"/>
    <col min="6" max="6" width="14.85546875" style="64" customWidth="1"/>
    <col min="7" max="16384" width="9.140625" style="65"/>
  </cols>
  <sheetData>
    <row r="1" spans="1:6" x14ac:dyDescent="0.2">
      <c r="D1" s="70"/>
      <c r="E1" s="70"/>
      <c r="F1" s="70"/>
    </row>
    <row r="2" spans="1:6" x14ac:dyDescent="0.2">
      <c r="D2" s="70"/>
      <c r="E2" s="70"/>
      <c r="F2" s="70"/>
    </row>
    <row r="3" spans="1:6" x14ac:dyDescent="0.2">
      <c r="D3" s="70"/>
      <c r="E3" s="70"/>
      <c r="F3" s="70"/>
    </row>
    <row r="4" spans="1:6" x14ac:dyDescent="0.2">
      <c r="D4" s="70"/>
      <c r="E4" s="70"/>
      <c r="F4" s="70"/>
    </row>
    <row r="5" spans="1:6" s="73" customFormat="1" x14ac:dyDescent="0.2">
      <c r="A5" s="71"/>
      <c r="B5" s="72"/>
      <c r="D5" s="70"/>
      <c r="E5" s="70"/>
      <c r="F5" s="70"/>
    </row>
    <row r="6" spans="1:6" s="142" customFormat="1" ht="11.25" x14ac:dyDescent="0.25">
      <c r="A6" s="138" t="s">
        <v>120</v>
      </c>
      <c r="B6" s="139" t="s">
        <v>121</v>
      </c>
      <c r="C6" s="140" t="s">
        <v>122</v>
      </c>
      <c r="D6" s="141" t="s">
        <v>123</v>
      </c>
      <c r="E6" s="141" t="s">
        <v>124</v>
      </c>
      <c r="F6" s="141" t="s">
        <v>125</v>
      </c>
    </row>
    <row r="7" spans="1:6" x14ac:dyDescent="0.2">
      <c r="A7" s="119" t="s">
        <v>146</v>
      </c>
      <c r="B7" s="174" t="s">
        <v>0</v>
      </c>
      <c r="C7" s="120"/>
      <c r="D7" s="121"/>
      <c r="E7" s="121"/>
      <c r="F7" s="121"/>
    </row>
    <row r="8" spans="1:6" s="175" customFormat="1" x14ac:dyDescent="0.2">
      <c r="A8" s="99"/>
      <c r="B8" s="146"/>
      <c r="C8" s="185"/>
      <c r="D8" s="84"/>
      <c r="E8" s="84"/>
      <c r="F8" s="84"/>
    </row>
    <row r="9" spans="1:6" s="102" customFormat="1" x14ac:dyDescent="0.2">
      <c r="A9" s="99"/>
      <c r="B9" s="146"/>
      <c r="C9" s="185"/>
      <c r="D9" s="84"/>
      <c r="E9" s="84"/>
      <c r="F9" s="84"/>
    </row>
    <row r="10" spans="1:6" s="102" customFormat="1" ht="24" x14ac:dyDescent="0.2">
      <c r="A10" s="99" t="s">
        <v>482</v>
      </c>
      <c r="B10" s="146" t="s">
        <v>467</v>
      </c>
      <c r="C10" s="185"/>
      <c r="D10" s="84"/>
      <c r="E10" s="84"/>
      <c r="F10" s="84"/>
    </row>
    <row r="11" spans="1:6" s="258" customFormat="1" ht="24" x14ac:dyDescent="0.2">
      <c r="A11" s="99"/>
      <c r="B11" s="270" t="s">
        <v>222</v>
      </c>
      <c r="C11" s="185"/>
      <c r="D11" s="84"/>
      <c r="E11" s="84"/>
      <c r="F11" s="84"/>
    </row>
    <row r="12" spans="1:6" s="258" customFormat="1" x14ac:dyDescent="0.2">
      <c r="A12" s="99"/>
      <c r="B12" s="270" t="s">
        <v>223</v>
      </c>
      <c r="C12" s="185"/>
      <c r="D12" s="84"/>
      <c r="E12" s="84"/>
      <c r="F12" s="84"/>
    </row>
    <row r="13" spans="1:6" s="258" customFormat="1" ht="48" x14ac:dyDescent="0.2">
      <c r="A13" s="99"/>
      <c r="B13" s="270" t="s">
        <v>224</v>
      </c>
      <c r="C13" s="185"/>
      <c r="D13" s="84"/>
      <c r="E13" s="84"/>
      <c r="F13" s="84"/>
    </row>
    <row r="14" spans="1:6" s="258" customFormat="1" ht="24" x14ac:dyDescent="0.2">
      <c r="A14" s="99"/>
      <c r="B14" s="270" t="s">
        <v>225</v>
      </c>
      <c r="C14" s="185"/>
      <c r="D14" s="84"/>
      <c r="E14" s="84"/>
      <c r="F14" s="84"/>
    </row>
    <row r="15" spans="1:6" s="258" customFormat="1" x14ac:dyDescent="0.2">
      <c r="A15" s="99"/>
      <c r="B15" s="270" t="s">
        <v>226</v>
      </c>
      <c r="C15" s="185"/>
      <c r="D15" s="84"/>
      <c r="E15" s="84"/>
      <c r="F15" s="84"/>
    </row>
    <row r="16" spans="1:6" s="258" customFormat="1" x14ac:dyDescent="0.2">
      <c r="A16" s="99"/>
      <c r="B16" s="271" t="s">
        <v>478</v>
      </c>
      <c r="C16" s="185"/>
      <c r="D16" s="84"/>
      <c r="E16" s="84"/>
      <c r="F16" s="84"/>
    </row>
    <row r="17" spans="1:6" s="258" customFormat="1" x14ac:dyDescent="0.2">
      <c r="A17" s="99"/>
      <c r="B17" s="146"/>
      <c r="C17" s="185" t="s">
        <v>160</v>
      </c>
      <c r="D17" s="103">
        <v>1</v>
      </c>
      <c r="E17" s="84"/>
      <c r="F17" s="80" t="str">
        <f>IF(D17="","--",IF(E17="","--",ROUND((D17*E17),2)))</f>
        <v>--</v>
      </c>
    </row>
    <row r="18" spans="1:6" s="258" customFormat="1" x14ac:dyDescent="0.2">
      <c r="A18" s="99" t="s">
        <v>483</v>
      </c>
      <c r="B18" s="146" t="s">
        <v>479</v>
      </c>
      <c r="C18" s="185"/>
      <c r="D18" s="84"/>
      <c r="E18" s="84"/>
      <c r="F18" s="84"/>
    </row>
    <row r="19" spans="1:6" s="258" customFormat="1" ht="36" x14ac:dyDescent="0.2">
      <c r="A19" s="99"/>
      <c r="B19" s="146" t="s">
        <v>243</v>
      </c>
      <c r="C19" s="185"/>
      <c r="D19" s="84"/>
      <c r="E19" s="84"/>
      <c r="F19" s="84"/>
    </row>
    <row r="20" spans="1:6" s="258" customFormat="1" x14ac:dyDescent="0.2">
      <c r="A20" s="99"/>
      <c r="B20" s="146" t="s">
        <v>277</v>
      </c>
      <c r="C20" s="185" t="s">
        <v>158</v>
      </c>
      <c r="D20" s="84">
        <v>3571.5</v>
      </c>
      <c r="E20" s="84"/>
      <c r="F20" s="80" t="str">
        <f>IF(D20="","--",IF(E20="","--",ROUND((D20*E20),2)))</f>
        <v>--</v>
      </c>
    </row>
    <row r="21" spans="1:6" s="258" customFormat="1" x14ac:dyDescent="0.2">
      <c r="A21" s="99"/>
      <c r="B21" s="146"/>
      <c r="C21" s="185"/>
      <c r="D21" s="84"/>
      <c r="E21" s="84"/>
      <c r="F21" s="84"/>
    </row>
    <row r="22" spans="1:6" s="258" customFormat="1" ht="24" x14ac:dyDescent="0.25">
      <c r="A22" s="99" t="s">
        <v>484</v>
      </c>
      <c r="B22" s="97" t="s">
        <v>231</v>
      </c>
      <c r="C22" s="100"/>
      <c r="D22" s="101"/>
      <c r="E22" s="101"/>
      <c r="F22" s="101"/>
    </row>
    <row r="23" spans="1:6" s="258" customFormat="1" ht="36" x14ac:dyDescent="0.2">
      <c r="A23" s="99"/>
      <c r="B23" s="97" t="s">
        <v>244</v>
      </c>
      <c r="C23" s="102"/>
      <c r="D23" s="102"/>
      <c r="E23" s="102"/>
      <c r="F23" s="102"/>
    </row>
    <row r="24" spans="1:6" s="258" customFormat="1" x14ac:dyDescent="0.25">
      <c r="A24" s="99"/>
      <c r="B24" s="97" t="s">
        <v>232</v>
      </c>
      <c r="C24" s="100" t="s">
        <v>158</v>
      </c>
      <c r="D24" s="101">
        <v>49.28</v>
      </c>
      <c r="E24" s="101"/>
      <c r="F24" s="101" t="str">
        <f>IF(D24="","--",IF(E24="","--",ROUND((D24*E24),2)))</f>
        <v>--</v>
      </c>
    </row>
    <row r="25" spans="1:6" s="258" customFormat="1" x14ac:dyDescent="0.2">
      <c r="A25" s="99"/>
      <c r="B25" s="123"/>
      <c r="C25" s="102"/>
      <c r="D25" s="102"/>
      <c r="E25" s="102"/>
      <c r="F25" s="102"/>
    </row>
    <row r="26" spans="1:6" s="258" customFormat="1" x14ac:dyDescent="0.25">
      <c r="A26" s="99" t="s">
        <v>485</v>
      </c>
      <c r="B26" s="97" t="s">
        <v>235</v>
      </c>
      <c r="C26" s="100"/>
      <c r="D26" s="101"/>
      <c r="E26" s="101"/>
      <c r="F26" s="101"/>
    </row>
    <row r="27" spans="1:6" s="258" customFormat="1" ht="36" x14ac:dyDescent="0.25">
      <c r="A27" s="99"/>
      <c r="B27" s="97" t="s">
        <v>244</v>
      </c>
      <c r="C27" s="100"/>
      <c r="D27" s="101"/>
      <c r="E27" s="101"/>
      <c r="F27" s="101"/>
    </row>
    <row r="28" spans="1:6" s="258" customFormat="1" x14ac:dyDescent="0.25">
      <c r="A28" s="99"/>
      <c r="B28" s="97" t="s">
        <v>232</v>
      </c>
      <c r="C28" s="100" t="s">
        <v>158</v>
      </c>
      <c r="D28" s="101">
        <v>1</v>
      </c>
      <c r="E28" s="101"/>
      <c r="F28" s="101" t="str">
        <f>IF(D28="","--",IF(E28="","--",ROUND((D28*E28),2)))</f>
        <v>--</v>
      </c>
    </row>
    <row r="29" spans="1:6" s="258" customFormat="1" x14ac:dyDescent="0.2">
      <c r="A29" s="99"/>
      <c r="B29" s="123"/>
      <c r="C29" s="102"/>
      <c r="D29" s="102"/>
      <c r="E29" s="102"/>
      <c r="F29" s="102"/>
    </row>
    <row r="30" spans="1:6" s="258" customFormat="1" x14ac:dyDescent="0.2">
      <c r="A30" s="99"/>
      <c r="B30" s="97"/>
      <c r="C30" s="83"/>
      <c r="D30" s="103"/>
      <c r="E30" s="84"/>
      <c r="F30" s="84"/>
    </row>
    <row r="31" spans="1:6" s="258" customFormat="1" x14ac:dyDescent="0.2">
      <c r="A31" s="99"/>
      <c r="B31" s="115" t="s">
        <v>233</v>
      </c>
      <c r="C31" s="83"/>
      <c r="D31" s="103"/>
      <c r="E31" s="84"/>
      <c r="F31" s="84"/>
    </row>
    <row r="32" spans="1:6" s="258" customFormat="1" ht="84" x14ac:dyDescent="0.2">
      <c r="A32" s="99"/>
      <c r="B32" s="115" t="s">
        <v>234</v>
      </c>
      <c r="C32" s="83"/>
      <c r="D32" s="103"/>
      <c r="E32" s="84"/>
      <c r="F32" s="84"/>
    </row>
    <row r="33" spans="1:6" s="258" customFormat="1" x14ac:dyDescent="0.2">
      <c r="A33" s="99"/>
      <c r="B33" s="97"/>
      <c r="C33" s="83"/>
      <c r="D33" s="103"/>
      <c r="E33" s="84"/>
      <c r="F33" s="84"/>
    </row>
    <row r="34" spans="1:6" s="258" customFormat="1" x14ac:dyDescent="0.2">
      <c r="A34" s="99"/>
      <c r="B34" s="97"/>
      <c r="C34" s="83"/>
      <c r="D34" s="103"/>
      <c r="E34" s="84"/>
      <c r="F34" s="84"/>
    </row>
    <row r="35" spans="1:6" s="258" customFormat="1" ht="36" x14ac:dyDescent="0.2">
      <c r="A35" s="99" t="s">
        <v>486</v>
      </c>
      <c r="B35" s="146" t="s">
        <v>293</v>
      </c>
      <c r="C35" s="185"/>
      <c r="D35" s="84"/>
      <c r="E35" s="84"/>
      <c r="F35" s="84"/>
    </row>
    <row r="36" spans="1:6" s="258" customFormat="1" ht="24" x14ac:dyDescent="0.2">
      <c r="A36" s="99"/>
      <c r="B36" s="146" t="s">
        <v>227</v>
      </c>
      <c r="C36" s="185"/>
      <c r="D36" s="84"/>
      <c r="E36" s="84"/>
      <c r="F36" s="84"/>
    </row>
    <row r="37" spans="1:6" s="258" customFormat="1" x14ac:dyDescent="0.2">
      <c r="A37" s="99"/>
      <c r="B37" s="146"/>
      <c r="C37" s="185" t="s">
        <v>158</v>
      </c>
      <c r="D37" s="84">
        <v>154</v>
      </c>
      <c r="E37" s="84"/>
      <c r="F37" s="80" t="str">
        <f>IF(D37="","--",IF(E37="","--",ROUND((D37*E37),2)))</f>
        <v>--</v>
      </c>
    </row>
    <row r="38" spans="1:6" s="102" customFormat="1" ht="48" x14ac:dyDescent="0.2">
      <c r="A38" s="99" t="s">
        <v>487</v>
      </c>
      <c r="B38" s="97" t="s">
        <v>228</v>
      </c>
      <c r="C38" s="83"/>
      <c r="D38" s="101"/>
      <c r="E38" s="101"/>
      <c r="F38" s="101"/>
    </row>
    <row r="39" spans="1:6" s="102" customFormat="1" ht="24" x14ac:dyDescent="0.2">
      <c r="A39" s="99"/>
      <c r="B39" s="124" t="s">
        <v>229</v>
      </c>
      <c r="C39" s="177"/>
      <c r="D39" s="178"/>
      <c r="E39" s="178"/>
      <c r="F39" s="178"/>
    </row>
    <row r="40" spans="1:6" s="102" customFormat="1" x14ac:dyDescent="0.2">
      <c r="A40" s="99"/>
      <c r="B40" s="179" t="s">
        <v>230</v>
      </c>
      <c r="C40" s="177" t="s">
        <v>158</v>
      </c>
      <c r="D40" s="178">
        <v>95</v>
      </c>
      <c r="E40" s="178"/>
      <c r="F40" s="80" t="str">
        <f>IF(D40="","--",IF(E40="","--",ROUND((D40*E40),2)))</f>
        <v>--</v>
      </c>
    </row>
    <row r="41" spans="1:6" s="102" customFormat="1" x14ac:dyDescent="0.2">
      <c r="A41" s="99"/>
      <c r="B41" s="97"/>
      <c r="C41" s="83"/>
      <c r="D41" s="103"/>
      <c r="E41" s="84"/>
      <c r="F41" s="84"/>
    </row>
    <row r="42" spans="1:6" s="102" customFormat="1" ht="36" x14ac:dyDescent="0.2">
      <c r="A42" s="99" t="s">
        <v>488</v>
      </c>
      <c r="B42" s="146" t="s">
        <v>468</v>
      </c>
      <c r="C42" s="185"/>
      <c r="D42" s="84"/>
      <c r="E42" s="84"/>
      <c r="F42" s="84"/>
    </row>
    <row r="43" spans="1:6" s="102" customFormat="1" ht="24" x14ac:dyDescent="0.2">
      <c r="A43" s="99"/>
      <c r="B43" s="179" t="s">
        <v>346</v>
      </c>
      <c r="C43" s="185"/>
      <c r="D43" s="84"/>
      <c r="E43" s="84"/>
      <c r="F43" s="84"/>
    </row>
    <row r="44" spans="1:6" s="102" customFormat="1" x14ac:dyDescent="0.2">
      <c r="A44" s="99"/>
      <c r="B44" s="146"/>
      <c r="C44" s="185" t="s">
        <v>158</v>
      </c>
      <c r="D44" s="84">
        <v>401.1</v>
      </c>
      <c r="E44" s="84"/>
      <c r="F44" s="80" t="str">
        <f>IF(D44="","--",IF(E44="","--",ROUND((D44*E44),2)))</f>
        <v>--</v>
      </c>
    </row>
    <row r="45" spans="1:6" s="102" customFormat="1" x14ac:dyDescent="0.2">
      <c r="A45" s="99"/>
      <c r="B45" s="146"/>
      <c r="C45" s="185"/>
      <c r="D45" s="84"/>
      <c r="E45" s="84"/>
      <c r="F45" s="84"/>
    </row>
    <row r="46" spans="1:6" s="102" customFormat="1" x14ac:dyDescent="0.2">
      <c r="A46" s="99"/>
      <c r="B46" s="146"/>
      <c r="C46" s="185"/>
      <c r="D46" s="84"/>
      <c r="E46" s="84"/>
      <c r="F46" s="84"/>
    </row>
    <row r="47" spans="1:6" s="102" customFormat="1" x14ac:dyDescent="0.2">
      <c r="A47" s="81"/>
      <c r="B47" s="99" t="s">
        <v>265</v>
      </c>
      <c r="C47" s="83"/>
      <c r="D47" s="84"/>
      <c r="E47" s="84"/>
      <c r="F47" s="85"/>
    </row>
    <row r="48" spans="1:6" s="102" customFormat="1" x14ac:dyDescent="0.2">
      <c r="A48" s="81"/>
      <c r="B48" s="82"/>
      <c r="C48" s="83"/>
      <c r="D48" s="84"/>
      <c r="E48" s="84"/>
      <c r="F48" s="85"/>
    </row>
    <row r="49" spans="1:7" s="102" customFormat="1" x14ac:dyDescent="0.2">
      <c r="A49" s="81"/>
      <c r="B49" s="82"/>
      <c r="C49" s="83"/>
      <c r="D49" s="84"/>
      <c r="E49" s="84"/>
      <c r="F49" s="85"/>
    </row>
    <row r="50" spans="1:7" s="102" customFormat="1" ht="24" x14ac:dyDescent="0.2">
      <c r="A50" s="99" t="s">
        <v>489</v>
      </c>
      <c r="B50" s="146" t="s">
        <v>295</v>
      </c>
      <c r="C50" s="185"/>
      <c r="D50" s="84"/>
      <c r="E50" s="84"/>
      <c r="F50" s="84"/>
    </row>
    <row r="51" spans="1:7" s="102" customFormat="1" ht="36" x14ac:dyDescent="0.2">
      <c r="A51" s="99"/>
      <c r="B51" s="146" t="s">
        <v>244</v>
      </c>
      <c r="C51" s="185"/>
      <c r="D51" s="84"/>
      <c r="E51" s="84"/>
      <c r="F51" s="84"/>
    </row>
    <row r="52" spans="1:7" s="102" customFormat="1" x14ac:dyDescent="0.2">
      <c r="A52" s="99"/>
      <c r="B52" s="146" t="s">
        <v>469</v>
      </c>
      <c r="C52" s="185" t="s">
        <v>158</v>
      </c>
      <c r="D52" s="84">
        <v>1070.27</v>
      </c>
      <c r="E52" s="84"/>
      <c r="F52" s="80" t="str">
        <f>IF(D52="","--",IF(E52="","--",ROUND((D52*E52),2)))</f>
        <v>--</v>
      </c>
    </row>
    <row r="53" spans="1:7" s="102" customFormat="1" x14ac:dyDescent="0.2">
      <c r="A53" s="99"/>
      <c r="B53" s="146"/>
      <c r="C53" s="185"/>
      <c r="D53" s="84"/>
      <c r="E53" s="84"/>
      <c r="F53" s="84"/>
    </row>
    <row r="54" spans="1:7" s="102" customFormat="1" ht="36" x14ac:dyDescent="0.2">
      <c r="A54" s="99" t="s">
        <v>490</v>
      </c>
      <c r="B54" s="82" t="s">
        <v>245</v>
      </c>
      <c r="C54" s="100"/>
      <c r="D54" s="101"/>
      <c r="E54" s="101"/>
      <c r="F54" s="85"/>
    </row>
    <row r="55" spans="1:7" s="102" customFormat="1" ht="60" x14ac:dyDescent="0.2">
      <c r="A55" s="81"/>
      <c r="B55" s="82" t="s">
        <v>192</v>
      </c>
      <c r="C55" s="83"/>
      <c r="D55" s="180"/>
      <c r="E55" s="84"/>
      <c r="F55" s="85"/>
    </row>
    <row r="56" spans="1:7" s="102" customFormat="1" x14ac:dyDescent="0.2">
      <c r="A56" s="81"/>
      <c r="B56" s="82" t="s">
        <v>193</v>
      </c>
      <c r="C56" s="83"/>
      <c r="D56" s="84"/>
      <c r="E56" s="84"/>
      <c r="F56" s="85"/>
    </row>
    <row r="57" spans="1:7" s="102" customFormat="1" ht="24" x14ac:dyDescent="0.2">
      <c r="A57" s="81"/>
      <c r="B57" s="82" t="s">
        <v>194</v>
      </c>
      <c r="C57" s="83"/>
      <c r="D57" s="84"/>
      <c r="E57" s="84"/>
      <c r="F57" s="85"/>
    </row>
    <row r="58" spans="1:7" s="102" customFormat="1" x14ac:dyDescent="0.2">
      <c r="A58" s="81"/>
      <c r="B58" s="125" t="s">
        <v>313</v>
      </c>
      <c r="C58" s="83" t="s">
        <v>158</v>
      </c>
      <c r="D58" s="84">
        <v>803</v>
      </c>
      <c r="E58" s="84"/>
      <c r="F58" s="101" t="str">
        <f>IF(D58="","--",IF(E58="","--",ROUND((D58*E58),2)))</f>
        <v>--</v>
      </c>
    </row>
    <row r="59" spans="1:7" s="102" customFormat="1" x14ac:dyDescent="0.2">
      <c r="A59" s="81"/>
      <c r="B59" s="82"/>
      <c r="C59" s="86"/>
      <c r="D59" s="86"/>
      <c r="E59" s="86"/>
      <c r="F59" s="86"/>
    </row>
    <row r="60" spans="1:7" s="102" customFormat="1" ht="36" x14ac:dyDescent="0.2">
      <c r="A60" s="81" t="s">
        <v>491</v>
      </c>
      <c r="B60" s="82" t="s">
        <v>314</v>
      </c>
      <c r="C60" s="86"/>
      <c r="D60" s="86"/>
      <c r="E60" s="86"/>
      <c r="F60" s="86"/>
    </row>
    <row r="61" spans="1:7" s="102" customFormat="1" ht="60" x14ac:dyDescent="0.2">
      <c r="A61" s="81"/>
      <c r="B61" s="82" t="s">
        <v>192</v>
      </c>
      <c r="C61" s="86"/>
      <c r="D61" s="86"/>
      <c r="E61" s="86"/>
      <c r="F61" s="86"/>
    </row>
    <row r="62" spans="1:7" s="102" customFormat="1" x14ac:dyDescent="0.2">
      <c r="A62" s="81"/>
      <c r="B62" s="82" t="s">
        <v>312</v>
      </c>
      <c r="C62" s="86"/>
      <c r="D62" s="86"/>
      <c r="E62" s="86"/>
      <c r="F62" s="86"/>
    </row>
    <row r="63" spans="1:7" s="102" customFormat="1" ht="24" x14ac:dyDescent="0.2">
      <c r="A63" s="81"/>
      <c r="B63" s="82" t="s">
        <v>194</v>
      </c>
      <c r="C63" s="86"/>
      <c r="D63" s="86"/>
      <c r="E63" s="86"/>
      <c r="F63" s="86"/>
      <c r="G63" s="122"/>
    </row>
    <row r="64" spans="1:7" s="102" customFormat="1" ht="24" x14ac:dyDescent="0.2">
      <c r="A64" s="81"/>
      <c r="B64" s="125" t="s">
        <v>315</v>
      </c>
      <c r="C64" s="83" t="s">
        <v>158</v>
      </c>
      <c r="D64" s="84">
        <v>535.4</v>
      </c>
      <c r="E64" s="84"/>
      <c r="F64" s="84" t="str">
        <f>IF(D64="","--",IF(E64="","--",ROUND((D64*E64),2)))</f>
        <v>--</v>
      </c>
      <c r="G64" s="122"/>
    </row>
    <row r="65" spans="1:7" s="102" customFormat="1" x14ac:dyDescent="0.2">
      <c r="A65" s="81"/>
      <c r="B65" s="82"/>
      <c r="C65" s="86"/>
      <c r="D65" s="86"/>
      <c r="E65" s="86"/>
      <c r="F65" s="86"/>
      <c r="G65" s="122"/>
    </row>
    <row r="66" spans="1:7" s="102" customFormat="1" x14ac:dyDescent="0.2">
      <c r="A66" s="81"/>
      <c r="B66" s="82"/>
      <c r="C66" s="86"/>
      <c r="D66" s="86"/>
      <c r="E66" s="86"/>
      <c r="F66" s="86"/>
    </row>
    <row r="67" spans="1:7" s="102" customFormat="1" x14ac:dyDescent="0.2">
      <c r="A67" s="81"/>
      <c r="B67" s="82"/>
      <c r="C67" s="86"/>
      <c r="D67" s="86"/>
      <c r="E67" s="86"/>
      <c r="F67" s="86"/>
    </row>
    <row r="68" spans="1:7" s="102" customFormat="1" ht="13.5" x14ac:dyDescent="0.2">
      <c r="A68" s="81"/>
      <c r="B68" s="181" t="s">
        <v>246</v>
      </c>
      <c r="C68" s="83"/>
      <c r="D68" s="84"/>
      <c r="E68" s="84"/>
      <c r="F68" s="85"/>
    </row>
    <row r="69" spans="1:7" s="102" customFormat="1" ht="48" x14ac:dyDescent="0.2">
      <c r="A69" s="81"/>
      <c r="B69" s="182" t="s">
        <v>247</v>
      </c>
      <c r="C69" s="83"/>
      <c r="D69" s="84"/>
      <c r="E69" s="84"/>
      <c r="F69" s="85"/>
    </row>
    <row r="70" spans="1:7" s="102" customFormat="1" x14ac:dyDescent="0.2">
      <c r="A70" s="81"/>
      <c r="B70" s="182" t="s">
        <v>248</v>
      </c>
      <c r="C70" s="83"/>
      <c r="D70" s="84"/>
      <c r="E70" s="84"/>
      <c r="F70" s="85"/>
    </row>
    <row r="71" spans="1:7" s="102" customFormat="1" ht="24" x14ac:dyDescent="0.2">
      <c r="A71" s="81"/>
      <c r="B71" s="183" t="s">
        <v>249</v>
      </c>
      <c r="C71" s="83"/>
      <c r="D71" s="84"/>
      <c r="E71" s="84"/>
      <c r="F71" s="85"/>
    </row>
    <row r="72" spans="1:7" s="102" customFormat="1" ht="36" x14ac:dyDescent="0.2">
      <c r="A72" s="81"/>
      <c r="B72" s="183" t="s">
        <v>250</v>
      </c>
      <c r="C72" s="83"/>
      <c r="D72" s="84"/>
      <c r="E72" s="84"/>
      <c r="F72" s="85"/>
    </row>
    <row r="73" spans="1:7" s="102" customFormat="1" x14ac:dyDescent="0.2">
      <c r="A73" s="81"/>
      <c r="B73" s="82"/>
      <c r="C73" s="83"/>
      <c r="D73" s="84"/>
      <c r="E73" s="84"/>
      <c r="F73" s="85"/>
    </row>
    <row r="74" spans="1:7" s="102" customFormat="1" x14ac:dyDescent="0.2">
      <c r="A74" s="81"/>
      <c r="B74" s="82"/>
      <c r="C74" s="83"/>
      <c r="D74" s="84"/>
      <c r="E74" s="84"/>
      <c r="F74" s="85"/>
    </row>
    <row r="75" spans="1:7" s="102" customFormat="1" x14ac:dyDescent="0.2">
      <c r="A75" s="81" t="s">
        <v>492</v>
      </c>
      <c r="B75" s="82" t="s">
        <v>251</v>
      </c>
      <c r="C75" s="83"/>
      <c r="D75" s="84"/>
      <c r="E75" s="84"/>
      <c r="F75" s="85"/>
    </row>
    <row r="76" spans="1:7" s="102" customFormat="1" ht="36" x14ac:dyDescent="0.2">
      <c r="A76" s="81"/>
      <c r="B76" s="82" t="s">
        <v>252</v>
      </c>
      <c r="C76" s="83"/>
      <c r="D76" s="84"/>
      <c r="E76" s="84"/>
      <c r="F76" s="85"/>
    </row>
    <row r="77" spans="1:7" s="102" customFormat="1" x14ac:dyDescent="0.2">
      <c r="A77" s="81"/>
      <c r="B77" s="82" t="s">
        <v>253</v>
      </c>
      <c r="C77" s="83"/>
      <c r="D77" s="84"/>
      <c r="E77" s="84"/>
      <c r="F77" s="85"/>
    </row>
    <row r="78" spans="1:7" s="86" customFormat="1" x14ac:dyDescent="0.2">
      <c r="A78" s="81"/>
      <c r="B78" s="82" t="s">
        <v>254</v>
      </c>
      <c r="C78" s="83"/>
      <c r="D78" s="84"/>
      <c r="E78" s="84"/>
      <c r="F78" s="85"/>
    </row>
    <row r="79" spans="1:7" s="86" customFormat="1" ht="24" x14ac:dyDescent="0.2">
      <c r="A79" s="81"/>
      <c r="B79" s="82" t="s">
        <v>255</v>
      </c>
      <c r="C79" s="83"/>
      <c r="D79" s="84"/>
      <c r="E79" s="84"/>
      <c r="F79" s="85"/>
    </row>
    <row r="80" spans="1:7" s="86" customFormat="1" x14ac:dyDescent="0.2">
      <c r="A80" s="81"/>
      <c r="B80" s="82" t="s">
        <v>256</v>
      </c>
      <c r="C80" s="83"/>
      <c r="D80" s="84"/>
      <c r="E80" s="84"/>
      <c r="F80" s="85"/>
    </row>
    <row r="81" spans="1:6" s="102" customFormat="1" ht="48" x14ac:dyDescent="0.2">
      <c r="A81" s="81"/>
      <c r="B81" s="82" t="s">
        <v>257</v>
      </c>
      <c r="C81" s="83"/>
      <c r="D81" s="84"/>
      <c r="E81" s="84"/>
      <c r="F81" s="85"/>
    </row>
    <row r="82" spans="1:6" s="102" customFormat="1" ht="24" x14ac:dyDescent="0.2">
      <c r="A82" s="81"/>
      <c r="B82" s="82" t="s">
        <v>258</v>
      </c>
      <c r="C82" s="83"/>
      <c r="D82" s="84"/>
      <c r="E82" s="84"/>
      <c r="F82" s="85"/>
    </row>
    <row r="83" spans="1:6" s="102" customFormat="1" x14ac:dyDescent="0.2">
      <c r="A83" s="81"/>
      <c r="B83" s="125" t="s">
        <v>259</v>
      </c>
      <c r="C83" s="83" t="s">
        <v>157</v>
      </c>
      <c r="D83" s="84">
        <v>10</v>
      </c>
      <c r="E83" s="84"/>
      <c r="F83" s="101" t="str">
        <f>IF(D83="","--",IF(E83="","--",ROUND((D83*E83),2)))</f>
        <v>--</v>
      </c>
    </row>
    <row r="84" spans="1:6" s="102" customFormat="1" x14ac:dyDescent="0.2">
      <c r="A84" s="81"/>
      <c r="B84" s="82"/>
      <c r="C84" s="83"/>
      <c r="D84" s="84"/>
      <c r="E84" s="84"/>
      <c r="F84" s="85"/>
    </row>
    <row r="85" spans="1:6" s="102" customFormat="1" ht="24" x14ac:dyDescent="0.2">
      <c r="A85" s="81" t="s">
        <v>493</v>
      </c>
      <c r="B85" s="82" t="s">
        <v>266</v>
      </c>
      <c r="C85" s="83"/>
      <c r="D85" s="84"/>
      <c r="E85" s="84"/>
      <c r="F85" s="85"/>
    </row>
    <row r="86" spans="1:6" s="86" customFormat="1" ht="36" x14ac:dyDescent="0.2">
      <c r="A86" s="81"/>
      <c r="B86" s="82" t="s">
        <v>260</v>
      </c>
      <c r="C86" s="83"/>
      <c r="D86" s="84"/>
      <c r="E86" s="84"/>
      <c r="F86" s="85"/>
    </row>
    <row r="87" spans="1:6" s="86" customFormat="1" x14ac:dyDescent="0.2">
      <c r="A87" s="81"/>
      <c r="B87" s="82" t="s">
        <v>253</v>
      </c>
      <c r="C87" s="83"/>
      <c r="D87" s="84"/>
      <c r="E87" s="84"/>
      <c r="F87" s="85"/>
    </row>
    <row r="88" spans="1:6" s="86" customFormat="1" x14ac:dyDescent="0.2">
      <c r="A88" s="81"/>
      <c r="B88" s="82" t="s">
        <v>254</v>
      </c>
      <c r="C88" s="83"/>
      <c r="D88" s="84"/>
      <c r="E88" s="84"/>
      <c r="F88" s="85"/>
    </row>
    <row r="89" spans="1:6" s="86" customFormat="1" ht="24" x14ac:dyDescent="0.2">
      <c r="A89" s="81"/>
      <c r="B89" s="82" t="s">
        <v>261</v>
      </c>
      <c r="C89" s="83"/>
      <c r="D89" s="84"/>
      <c r="E89" s="84"/>
      <c r="F89" s="85"/>
    </row>
    <row r="90" spans="1:6" s="86" customFormat="1" ht="24" x14ac:dyDescent="0.2">
      <c r="A90" s="81"/>
      <c r="B90" s="82" t="s">
        <v>262</v>
      </c>
      <c r="C90" s="83"/>
      <c r="D90" s="84"/>
      <c r="E90" s="84"/>
      <c r="F90" s="85"/>
    </row>
    <row r="91" spans="1:6" s="86" customFormat="1" ht="48" x14ac:dyDescent="0.2">
      <c r="A91" s="81"/>
      <c r="B91" s="82" t="s">
        <v>257</v>
      </c>
      <c r="C91" s="83"/>
      <c r="D91" s="84"/>
      <c r="E91" s="84"/>
      <c r="F91" s="85"/>
    </row>
    <row r="92" spans="1:6" s="86" customFormat="1" ht="24" x14ac:dyDescent="0.2">
      <c r="A92" s="81"/>
      <c r="B92" s="82" t="s">
        <v>263</v>
      </c>
      <c r="C92" s="83"/>
      <c r="D92" s="84"/>
      <c r="E92" s="84"/>
      <c r="F92" s="85"/>
    </row>
    <row r="93" spans="1:6" s="86" customFormat="1" x14ac:dyDescent="0.2">
      <c r="A93" s="81"/>
      <c r="B93" s="125" t="s">
        <v>264</v>
      </c>
      <c r="C93" s="83" t="s">
        <v>157</v>
      </c>
      <c r="D93" s="84">
        <v>10</v>
      </c>
      <c r="E93" s="84"/>
      <c r="F93" s="101" t="str">
        <f>IF(D93="","--",IF(E93="","--",ROUND((D93*E93),2)))</f>
        <v>--</v>
      </c>
    </row>
    <row r="94" spans="1:6" s="86" customFormat="1" x14ac:dyDescent="0.2">
      <c r="A94" s="256"/>
      <c r="B94" s="259"/>
      <c r="C94" s="260"/>
      <c r="D94" s="261"/>
      <c r="E94" s="261"/>
      <c r="F94" s="261"/>
    </row>
    <row r="95" spans="1:6" s="86" customFormat="1" x14ac:dyDescent="0.2">
      <c r="A95" s="262"/>
      <c r="B95" s="174"/>
      <c r="C95" s="263"/>
      <c r="D95" s="264"/>
      <c r="E95" s="265"/>
      <c r="F95" s="265"/>
    </row>
    <row r="96" spans="1:6" s="86" customFormat="1" x14ac:dyDescent="0.2">
      <c r="A96" s="266"/>
      <c r="B96" s="267" t="s">
        <v>114</v>
      </c>
      <c r="C96" s="263"/>
      <c r="D96" s="264"/>
      <c r="E96" s="121"/>
      <c r="F96" s="173">
        <f>SUM(F16:F95)</f>
        <v>0</v>
      </c>
    </row>
    <row r="97" spans="1:6" s="86" customFormat="1" x14ac:dyDescent="0.2">
      <c r="A97" s="119"/>
      <c r="B97" s="257"/>
      <c r="C97" s="268"/>
      <c r="D97" s="269"/>
      <c r="E97" s="121"/>
      <c r="F97" s="121"/>
    </row>
    <row r="98" spans="1:6" s="86" customFormat="1" x14ac:dyDescent="0.2">
      <c r="A98" s="99"/>
      <c r="B98" s="146"/>
      <c r="C98" s="185"/>
      <c r="D98" s="84"/>
      <c r="E98" s="84"/>
      <c r="F98" s="84"/>
    </row>
    <row r="99" spans="1:6" s="86" customFormat="1" x14ac:dyDescent="0.2">
      <c r="A99" s="99"/>
      <c r="B99" s="146"/>
      <c r="C99" s="185"/>
      <c r="D99" s="84"/>
      <c r="E99" s="84"/>
      <c r="F99" s="84"/>
    </row>
    <row r="100" spans="1:6" s="86" customFormat="1" x14ac:dyDescent="0.2">
      <c r="A100" s="111" t="s">
        <v>147</v>
      </c>
      <c r="B100" s="272" t="s">
        <v>115</v>
      </c>
      <c r="C100" s="273"/>
      <c r="D100" s="114"/>
      <c r="E100" s="114"/>
      <c r="F100" s="114"/>
    </row>
    <row r="101" spans="1:6" s="86" customFormat="1" x14ac:dyDescent="0.2">
      <c r="A101" s="99"/>
      <c r="B101" s="146"/>
      <c r="C101" s="185"/>
      <c r="D101" s="84"/>
      <c r="E101" s="84"/>
      <c r="F101" s="84"/>
    </row>
    <row r="102" spans="1:6" s="86" customFormat="1" x14ac:dyDescent="0.2">
      <c r="A102" s="99"/>
      <c r="B102" s="146"/>
      <c r="C102" s="185"/>
      <c r="D102" s="84"/>
      <c r="E102" s="84"/>
      <c r="F102" s="84"/>
    </row>
    <row r="103" spans="1:6" s="86" customFormat="1" x14ac:dyDescent="0.2">
      <c r="A103" s="81"/>
      <c r="B103" s="126"/>
      <c r="C103" s="83"/>
      <c r="D103" s="84"/>
      <c r="E103" s="84"/>
      <c r="F103" s="85"/>
    </row>
    <row r="104" spans="1:6" s="86" customFormat="1" ht="48" x14ac:dyDescent="0.2">
      <c r="A104" s="99" t="s">
        <v>148</v>
      </c>
      <c r="B104" s="146" t="s">
        <v>204</v>
      </c>
      <c r="C104" s="185"/>
      <c r="D104" s="84"/>
      <c r="E104" s="84"/>
      <c r="F104" s="84"/>
    </row>
    <row r="105" spans="1:6" s="86" customFormat="1" x14ac:dyDescent="0.2">
      <c r="A105" s="99"/>
      <c r="B105" s="146" t="s">
        <v>195</v>
      </c>
      <c r="C105" s="185" t="s">
        <v>158</v>
      </c>
      <c r="D105" s="84">
        <v>151.19999999999999</v>
      </c>
      <c r="E105" s="84"/>
      <c r="F105" s="80" t="str">
        <f>IF(D105="","--",IF(E105="","--",ROUND((D105*E105),2)))</f>
        <v>--</v>
      </c>
    </row>
    <row r="106" spans="1:6" s="86" customFormat="1" x14ac:dyDescent="0.2">
      <c r="A106" s="99"/>
      <c r="B106" s="146"/>
      <c r="C106" s="185"/>
      <c r="D106" s="84"/>
      <c r="E106" s="84"/>
      <c r="F106" s="84"/>
    </row>
    <row r="107" spans="1:6" s="86" customFormat="1" ht="24" x14ac:dyDescent="0.2">
      <c r="A107" s="99" t="s">
        <v>149</v>
      </c>
      <c r="B107" s="146" t="s">
        <v>279</v>
      </c>
      <c r="C107" s="185"/>
      <c r="D107" s="84"/>
      <c r="E107" s="84"/>
      <c r="F107" s="84"/>
    </row>
    <row r="108" spans="1:6" s="86" customFormat="1" x14ac:dyDescent="0.2">
      <c r="A108" s="99"/>
      <c r="B108" s="186" t="s">
        <v>267</v>
      </c>
      <c r="C108" s="185" t="s">
        <v>158</v>
      </c>
      <c r="D108" s="84">
        <v>219</v>
      </c>
      <c r="E108" s="84"/>
      <c r="F108" s="101" t="str">
        <f>IF(D108="","--",IF(E108="","--",ROUND((D108*E108),2)))</f>
        <v>--</v>
      </c>
    </row>
    <row r="109" spans="1:6" s="86" customFormat="1" x14ac:dyDescent="0.2">
      <c r="A109" s="99"/>
      <c r="B109" s="146"/>
      <c r="C109" s="185"/>
      <c r="D109" s="84"/>
      <c r="E109" s="84"/>
      <c r="F109" s="84"/>
    </row>
    <row r="110" spans="1:6" s="86" customFormat="1" ht="24" x14ac:dyDescent="0.2">
      <c r="A110" s="187" t="s">
        <v>278</v>
      </c>
      <c r="B110" s="188" t="s">
        <v>309</v>
      </c>
      <c r="C110" s="189"/>
      <c r="D110" s="190"/>
      <c r="E110" s="190"/>
      <c r="F110" s="191"/>
    </row>
    <row r="111" spans="1:6" s="86" customFormat="1" x14ac:dyDescent="0.2">
      <c r="A111" s="187"/>
      <c r="B111" s="193" t="s">
        <v>267</v>
      </c>
      <c r="C111" s="189" t="s">
        <v>158</v>
      </c>
      <c r="D111" s="190">
        <v>37</v>
      </c>
      <c r="E111" s="190"/>
      <c r="F111" s="194" t="str">
        <f>IF(D111="","--",IF(E111="","--",ROUND((D111*E111),2)))</f>
        <v>--</v>
      </c>
    </row>
    <row r="112" spans="1:6" s="86" customFormat="1" x14ac:dyDescent="0.2">
      <c r="A112" s="81"/>
      <c r="B112" s="97"/>
      <c r="C112" s="83"/>
      <c r="D112" s="84"/>
      <c r="E112" s="84"/>
      <c r="F112" s="85"/>
    </row>
    <row r="113" spans="1:6" s="86" customFormat="1" ht="24" x14ac:dyDescent="0.2">
      <c r="A113" s="187" t="s">
        <v>150</v>
      </c>
      <c r="B113" s="188" t="s">
        <v>310</v>
      </c>
      <c r="C113" s="189"/>
      <c r="D113" s="190"/>
      <c r="E113" s="190"/>
      <c r="F113" s="191"/>
    </row>
    <row r="114" spans="1:6" s="86" customFormat="1" x14ac:dyDescent="0.2">
      <c r="A114" s="187"/>
      <c r="B114" s="193" t="s">
        <v>267</v>
      </c>
      <c r="C114" s="189" t="s">
        <v>158</v>
      </c>
      <c r="D114" s="190">
        <v>34</v>
      </c>
      <c r="E114" s="190"/>
      <c r="F114" s="194" t="str">
        <f>IF(D114="","--",IF(E114="","--",ROUND((D114*E114),2)))</f>
        <v>--</v>
      </c>
    </row>
    <row r="115" spans="1:6" s="86" customFormat="1" x14ac:dyDescent="0.2">
      <c r="A115" s="81"/>
      <c r="B115" s="97"/>
      <c r="C115" s="83"/>
      <c r="D115" s="84"/>
      <c r="E115" s="84"/>
      <c r="F115" s="85"/>
    </row>
    <row r="116" spans="1:6" s="86" customFormat="1" ht="24" x14ac:dyDescent="0.2">
      <c r="A116" s="81" t="s">
        <v>197</v>
      </c>
      <c r="B116" s="97" t="s">
        <v>268</v>
      </c>
      <c r="C116" s="83"/>
      <c r="D116" s="84"/>
      <c r="E116" s="84"/>
      <c r="F116" s="85"/>
    </row>
    <row r="117" spans="1:6" s="86" customFormat="1" x14ac:dyDescent="0.2">
      <c r="A117" s="81"/>
      <c r="B117" s="184" t="s">
        <v>267</v>
      </c>
      <c r="C117" s="83" t="s">
        <v>158</v>
      </c>
      <c r="D117" s="84">
        <v>1</v>
      </c>
      <c r="E117" s="84"/>
      <c r="F117" s="80" t="str">
        <f>IF(D117="","--",IF(E117="","--",ROUND((D117*E117),2)))</f>
        <v>--</v>
      </c>
    </row>
    <row r="118" spans="1:6" s="86" customFormat="1" x14ac:dyDescent="0.2">
      <c r="A118" s="81"/>
      <c r="B118" s="97"/>
      <c r="C118" s="83"/>
      <c r="D118" s="84"/>
      <c r="E118" s="84"/>
      <c r="F118" s="85"/>
    </row>
    <row r="119" spans="1:6" s="86" customFormat="1" ht="36" x14ac:dyDescent="0.2">
      <c r="A119" s="99" t="s">
        <v>198</v>
      </c>
      <c r="B119" s="146" t="s">
        <v>297</v>
      </c>
      <c r="C119" s="185"/>
      <c r="D119" s="84"/>
      <c r="E119" s="84"/>
      <c r="F119" s="102"/>
    </row>
    <row r="120" spans="1:6" s="86" customFormat="1" ht="48" x14ac:dyDescent="0.2">
      <c r="A120" s="99"/>
      <c r="B120" s="146" t="s">
        <v>308</v>
      </c>
      <c r="C120" s="185"/>
      <c r="D120" s="84"/>
      <c r="E120" s="84"/>
      <c r="F120" s="102"/>
    </row>
    <row r="121" spans="1:6" s="86" customFormat="1" x14ac:dyDescent="0.2">
      <c r="A121" s="99"/>
      <c r="B121" s="186" t="s">
        <v>267</v>
      </c>
      <c r="C121" s="185" t="s">
        <v>158</v>
      </c>
      <c r="D121" s="84">
        <v>114</v>
      </c>
      <c r="E121" s="84"/>
      <c r="F121" s="80" t="str">
        <f>IF(D121="","--",IF(E121="","--",ROUND((D121*E121),2)))</f>
        <v>--</v>
      </c>
    </row>
    <row r="122" spans="1:6" s="86" customFormat="1" x14ac:dyDescent="0.2">
      <c r="A122" s="99"/>
      <c r="B122" s="146"/>
      <c r="C122" s="185"/>
      <c r="D122" s="84"/>
      <c r="E122" s="84"/>
      <c r="F122" s="102"/>
    </row>
    <row r="123" spans="1:6" s="86" customFormat="1" ht="36" x14ac:dyDescent="0.2">
      <c r="A123" s="99" t="s">
        <v>294</v>
      </c>
      <c r="B123" s="146" t="s">
        <v>299</v>
      </c>
      <c r="C123" s="185"/>
      <c r="D123" s="84"/>
      <c r="E123" s="84"/>
      <c r="F123" s="102"/>
    </row>
    <row r="124" spans="1:6" s="86" customFormat="1" ht="24" x14ac:dyDescent="0.2">
      <c r="A124" s="99"/>
      <c r="B124" s="186" t="s">
        <v>298</v>
      </c>
      <c r="C124" s="185" t="s">
        <v>158</v>
      </c>
      <c r="D124" s="84">
        <v>195</v>
      </c>
      <c r="E124" s="84"/>
      <c r="F124" s="80" t="str">
        <f>IF(D124="","--",IF(E124="","--",ROUND((D124*E124),2)))</f>
        <v>--</v>
      </c>
    </row>
    <row r="125" spans="1:6" s="86" customFormat="1" x14ac:dyDescent="0.2">
      <c r="A125" s="99"/>
      <c r="B125" s="146"/>
      <c r="C125" s="185"/>
      <c r="D125" s="84"/>
      <c r="E125" s="84"/>
      <c r="F125" s="102"/>
    </row>
    <row r="126" spans="1:6" s="86" customFormat="1" ht="24" x14ac:dyDescent="0.2">
      <c r="A126" s="99" t="s">
        <v>296</v>
      </c>
      <c r="B126" s="146" t="s">
        <v>311</v>
      </c>
      <c r="C126" s="185"/>
      <c r="D126" s="84"/>
      <c r="E126" s="84"/>
      <c r="F126" s="102"/>
    </row>
    <row r="127" spans="1:6" s="86" customFormat="1" x14ac:dyDescent="0.2">
      <c r="A127" s="99"/>
      <c r="B127" s="186" t="s">
        <v>267</v>
      </c>
      <c r="C127" s="185" t="s">
        <v>158</v>
      </c>
      <c r="D127" s="84">
        <v>368</v>
      </c>
      <c r="E127" s="84"/>
      <c r="F127" s="80" t="str">
        <f>IF(D127="","--",IF(E127="","--",ROUND((D127*E127),2)))</f>
        <v>--</v>
      </c>
    </row>
    <row r="128" spans="1:6" s="86" customFormat="1" x14ac:dyDescent="0.2">
      <c r="A128" s="99"/>
      <c r="B128" s="146"/>
      <c r="C128" s="185"/>
      <c r="D128" s="84"/>
      <c r="E128" s="84"/>
      <c r="F128" s="102"/>
    </row>
    <row r="129" spans="1:6" s="86" customFormat="1" ht="48" x14ac:dyDescent="0.2">
      <c r="A129" s="99" t="s">
        <v>199</v>
      </c>
      <c r="B129" s="146" t="s">
        <v>353</v>
      </c>
      <c r="C129" s="185"/>
      <c r="D129" s="84"/>
      <c r="E129" s="84"/>
      <c r="F129" s="102"/>
    </row>
    <row r="130" spans="1:6" s="86" customFormat="1" x14ac:dyDescent="0.2">
      <c r="A130" s="99"/>
      <c r="B130" s="186" t="s">
        <v>267</v>
      </c>
      <c r="C130" s="185" t="s">
        <v>158</v>
      </c>
      <c r="D130" s="84">
        <v>30</v>
      </c>
      <c r="E130" s="84"/>
      <c r="F130" s="80" t="str">
        <f>IF(D130="","--",IF(E130="","--",ROUND((D130*E130),2)))</f>
        <v>--</v>
      </c>
    </row>
    <row r="131" spans="1:6" s="86" customFormat="1" x14ac:dyDescent="0.2">
      <c r="A131" s="99"/>
      <c r="B131" s="146"/>
      <c r="C131" s="185"/>
      <c r="D131" s="84"/>
      <c r="E131" s="84"/>
      <c r="F131" s="102"/>
    </row>
    <row r="132" spans="1:6" s="86" customFormat="1" ht="24" x14ac:dyDescent="0.2">
      <c r="A132" s="81" t="s">
        <v>200</v>
      </c>
      <c r="B132" s="97" t="s">
        <v>300</v>
      </c>
      <c r="C132" s="83"/>
      <c r="D132" s="84"/>
      <c r="E132" s="84"/>
      <c r="F132" s="85"/>
    </row>
    <row r="133" spans="1:6" s="86" customFormat="1" x14ac:dyDescent="0.2">
      <c r="A133" s="81"/>
      <c r="B133" s="184" t="s">
        <v>267</v>
      </c>
      <c r="C133" s="83" t="s">
        <v>158</v>
      </c>
      <c r="D133" s="84">
        <v>7</v>
      </c>
      <c r="E133" s="84"/>
      <c r="F133" s="80" t="str">
        <f>IF(D133="","--",IF(E133="","--",ROUND((D133*E133),2)))</f>
        <v>--</v>
      </c>
    </row>
    <row r="134" spans="1:6" s="86" customFormat="1" x14ac:dyDescent="0.2">
      <c r="A134" s="81"/>
      <c r="B134" s="97"/>
      <c r="C134" s="83"/>
      <c r="D134" s="84"/>
      <c r="E134" s="84"/>
      <c r="F134" s="85"/>
    </row>
    <row r="135" spans="1:6" s="86" customFormat="1" ht="24" x14ac:dyDescent="0.2">
      <c r="A135" s="81" t="s">
        <v>494</v>
      </c>
      <c r="B135" s="97" t="s">
        <v>276</v>
      </c>
      <c r="C135" s="83"/>
      <c r="D135" s="84"/>
      <c r="E135" s="84"/>
      <c r="F135" s="85"/>
    </row>
    <row r="136" spans="1:6" s="86" customFormat="1" x14ac:dyDescent="0.2">
      <c r="A136" s="81"/>
      <c r="B136" s="184" t="s">
        <v>267</v>
      </c>
      <c r="C136" s="83" t="s">
        <v>158</v>
      </c>
      <c r="D136" s="84">
        <v>19</v>
      </c>
      <c r="E136" s="84"/>
      <c r="F136" s="80" t="str">
        <f>IF(D136="","--",IF(E136="","--",ROUND((D136*E136),2)))</f>
        <v>--</v>
      </c>
    </row>
    <row r="137" spans="1:6" s="86" customFormat="1" x14ac:dyDescent="0.2">
      <c r="A137" s="81"/>
      <c r="B137" s="97"/>
      <c r="C137" s="83"/>
      <c r="D137" s="84"/>
      <c r="E137" s="84"/>
      <c r="F137" s="85"/>
    </row>
    <row r="138" spans="1:6" s="86" customFormat="1" ht="24" x14ac:dyDescent="0.2">
      <c r="A138" s="81" t="s">
        <v>495</v>
      </c>
      <c r="B138" s="128" t="s">
        <v>303</v>
      </c>
      <c r="C138" s="83"/>
      <c r="D138" s="84"/>
      <c r="E138" s="84"/>
      <c r="F138" s="85"/>
    </row>
    <row r="139" spans="1:6" s="86" customFormat="1" x14ac:dyDescent="0.2">
      <c r="A139" s="81"/>
      <c r="B139" s="184" t="s">
        <v>267</v>
      </c>
      <c r="C139" s="83" t="s">
        <v>158</v>
      </c>
      <c r="D139" s="84">
        <v>134</v>
      </c>
      <c r="E139" s="84"/>
      <c r="F139" s="80" t="str">
        <f>IF(D139="","--",IF(E139="","--",ROUND((D139*E139),2)))</f>
        <v>--</v>
      </c>
    </row>
    <row r="140" spans="1:6" s="86" customFormat="1" x14ac:dyDescent="0.2">
      <c r="A140" s="81"/>
      <c r="B140" s="97"/>
      <c r="C140" s="83"/>
      <c r="D140" s="84"/>
      <c r="E140" s="84"/>
      <c r="F140" s="85"/>
    </row>
    <row r="141" spans="1:6" s="86" customFormat="1" ht="24" x14ac:dyDescent="0.2">
      <c r="A141" s="81" t="s">
        <v>201</v>
      </c>
      <c r="B141" s="128" t="s">
        <v>304</v>
      </c>
      <c r="C141" s="83"/>
      <c r="D141" s="84"/>
      <c r="E141" s="84"/>
      <c r="F141" s="85"/>
    </row>
    <row r="142" spans="1:6" s="86" customFormat="1" ht="24" x14ac:dyDescent="0.2">
      <c r="A142" s="81"/>
      <c r="B142" s="128" t="s">
        <v>307</v>
      </c>
      <c r="C142" s="83"/>
      <c r="D142" s="84"/>
      <c r="E142" s="84"/>
      <c r="F142" s="85"/>
    </row>
    <row r="143" spans="1:6" s="86" customFormat="1" x14ac:dyDescent="0.2">
      <c r="A143" s="81"/>
      <c r="B143" s="184" t="s">
        <v>267</v>
      </c>
      <c r="C143" s="83" t="s">
        <v>158</v>
      </c>
      <c r="D143" s="84">
        <v>201</v>
      </c>
      <c r="E143" s="84"/>
      <c r="F143" s="80" t="str">
        <f>IF(D143="","--",IF(E143="","--",ROUND((D143*E143),2)))</f>
        <v>--</v>
      </c>
    </row>
    <row r="144" spans="1:6" s="86" customFormat="1" x14ac:dyDescent="0.2">
      <c r="A144" s="81"/>
      <c r="B144" s="97"/>
      <c r="C144" s="83"/>
      <c r="D144" s="84"/>
      <c r="E144" s="84"/>
      <c r="F144" s="85"/>
    </row>
    <row r="145" spans="1:6" s="86" customFormat="1" ht="48" x14ac:dyDescent="0.2">
      <c r="A145" s="81" t="s">
        <v>347</v>
      </c>
      <c r="B145" s="97" t="s">
        <v>305</v>
      </c>
      <c r="C145" s="83"/>
      <c r="D145" s="84"/>
      <c r="E145" s="84"/>
      <c r="F145" s="85"/>
    </row>
    <row r="146" spans="1:6" s="102" customFormat="1" x14ac:dyDescent="0.2">
      <c r="A146" s="81"/>
      <c r="B146" s="184" t="s">
        <v>306</v>
      </c>
      <c r="C146" s="83" t="s">
        <v>158</v>
      </c>
      <c r="D146" s="84">
        <v>53</v>
      </c>
      <c r="E146" s="84"/>
      <c r="F146" s="101" t="str">
        <f>IF(D146="","--",IF(E146="","--",ROUND((D146*E146),2)))</f>
        <v>--</v>
      </c>
    </row>
    <row r="147" spans="1:6" s="102" customFormat="1" x14ac:dyDescent="0.2">
      <c r="A147" s="86"/>
      <c r="B147" s="97"/>
      <c r="C147" s="144"/>
      <c r="D147" s="101"/>
      <c r="E147" s="101"/>
      <c r="F147" s="101"/>
    </row>
    <row r="148" spans="1:6" s="102" customFormat="1" ht="24" x14ac:dyDescent="0.2">
      <c r="A148" s="81" t="s">
        <v>496</v>
      </c>
      <c r="B148" s="97" t="s">
        <v>371</v>
      </c>
      <c r="C148" s="83"/>
      <c r="D148" s="84"/>
      <c r="E148" s="84"/>
      <c r="F148" s="85"/>
    </row>
    <row r="149" spans="1:6" s="102" customFormat="1" ht="24" x14ac:dyDescent="0.2">
      <c r="A149" s="81"/>
      <c r="B149" s="97" t="s">
        <v>372</v>
      </c>
      <c r="C149" s="83"/>
      <c r="D149" s="84"/>
      <c r="E149" s="84"/>
      <c r="F149" s="85"/>
    </row>
    <row r="150" spans="1:6" s="102" customFormat="1" ht="24" x14ac:dyDescent="0.2">
      <c r="A150" s="81"/>
      <c r="B150" s="97" t="s">
        <v>373</v>
      </c>
      <c r="C150" s="83"/>
      <c r="D150" s="84"/>
      <c r="E150" s="84"/>
      <c r="F150" s="85"/>
    </row>
    <row r="151" spans="1:6" s="102" customFormat="1" x14ac:dyDescent="0.2">
      <c r="A151" s="81"/>
      <c r="B151" s="184" t="s">
        <v>267</v>
      </c>
      <c r="C151" s="83" t="s">
        <v>156</v>
      </c>
      <c r="D151" s="84">
        <v>26</v>
      </c>
      <c r="E151" s="84"/>
      <c r="F151" s="80" t="str">
        <f>IF(D151="","--",IF(E151="","--",ROUND((D151*E151),2)))</f>
        <v>--</v>
      </c>
    </row>
    <row r="152" spans="1:6" s="175" customFormat="1" x14ac:dyDescent="0.2">
      <c r="A152" s="81"/>
      <c r="B152" s="97"/>
      <c r="C152" s="83"/>
      <c r="D152" s="84"/>
      <c r="E152" s="84"/>
      <c r="F152" s="85"/>
    </row>
    <row r="153" spans="1:6" s="102" customFormat="1" ht="48" x14ac:dyDescent="0.2">
      <c r="A153" s="99" t="s">
        <v>497</v>
      </c>
      <c r="B153" s="146" t="s">
        <v>116</v>
      </c>
      <c r="C153" s="185"/>
      <c r="D153" s="84"/>
      <c r="E153" s="84"/>
      <c r="F153" s="84"/>
    </row>
    <row r="154" spans="1:6" s="102" customFormat="1" x14ac:dyDescent="0.2">
      <c r="A154" s="99"/>
      <c r="B154" s="146" t="s">
        <v>117</v>
      </c>
      <c r="C154" s="185" t="s">
        <v>118</v>
      </c>
      <c r="D154" s="84">
        <v>65560</v>
      </c>
      <c r="E154" s="84"/>
      <c r="F154" s="80" t="str">
        <f>IF(D154="","--",IF(E154="","--",ROUND((D154*E154),2)))</f>
        <v>--</v>
      </c>
    </row>
    <row r="155" spans="1:6" s="86" customFormat="1" x14ac:dyDescent="0.2">
      <c r="A155" s="99"/>
      <c r="B155" s="146"/>
      <c r="C155" s="185"/>
      <c r="D155" s="84"/>
      <c r="E155" s="84"/>
      <c r="F155" s="84"/>
    </row>
    <row r="156" spans="1:6" s="86" customFormat="1" ht="48" x14ac:dyDescent="0.2">
      <c r="A156" s="99" t="s">
        <v>498</v>
      </c>
      <c r="B156" s="146" t="s">
        <v>119</v>
      </c>
      <c r="C156" s="185"/>
      <c r="D156" s="84"/>
      <c r="E156" s="84"/>
      <c r="F156" s="84"/>
    </row>
    <row r="157" spans="1:6" s="86" customFormat="1" x14ac:dyDescent="0.2">
      <c r="A157" s="99"/>
      <c r="B157" s="146" t="s">
        <v>209</v>
      </c>
      <c r="C157" s="185" t="s">
        <v>118</v>
      </c>
      <c r="D157" s="84">
        <v>65560</v>
      </c>
      <c r="E157" s="84"/>
      <c r="F157" s="80" t="str">
        <f>IF(D157="","--",IF(E157="","--",ROUND((D157*E157),2)))</f>
        <v>--</v>
      </c>
    </row>
    <row r="158" spans="1:6" s="102" customFormat="1" ht="120" x14ac:dyDescent="0.2">
      <c r="A158" s="99" t="s">
        <v>499</v>
      </c>
      <c r="B158" s="146" t="s">
        <v>471</v>
      </c>
      <c r="C158" s="185"/>
      <c r="D158" s="84"/>
      <c r="E158" s="84"/>
      <c r="F158" s="84"/>
    </row>
    <row r="159" spans="1:6" s="102" customFormat="1" x14ac:dyDescent="0.2">
      <c r="A159" s="99"/>
      <c r="B159" s="146" t="s">
        <v>470</v>
      </c>
      <c r="C159" s="185" t="s">
        <v>156</v>
      </c>
      <c r="D159" s="84">
        <v>110</v>
      </c>
      <c r="E159" s="84"/>
      <c r="F159" s="80" t="str">
        <f>IF(D159="","--",IF(E159="","--",ROUND((D159*E159),2)))</f>
        <v>--</v>
      </c>
    </row>
    <row r="160" spans="1:6" s="102" customFormat="1" x14ac:dyDescent="0.2">
      <c r="A160" s="111"/>
      <c r="B160" s="272"/>
      <c r="C160" s="273"/>
      <c r="D160" s="114"/>
      <c r="E160" s="114"/>
      <c r="F160" s="23">
        <f>SUM(F103:F159)</f>
        <v>0</v>
      </c>
    </row>
    <row r="161" spans="1:6" s="102" customFormat="1" x14ac:dyDescent="0.2">
      <c r="A161" s="99"/>
      <c r="B161" s="146"/>
      <c r="C161" s="185"/>
      <c r="D161" s="84"/>
      <c r="E161" s="84"/>
      <c r="F161" s="84"/>
    </row>
    <row r="162" spans="1:6" s="102" customFormat="1" x14ac:dyDescent="0.2">
      <c r="A162" s="99"/>
      <c r="B162" s="146"/>
      <c r="C162" s="185"/>
      <c r="D162" s="84"/>
      <c r="E162" s="84"/>
      <c r="F162" s="84"/>
    </row>
    <row r="163" spans="1:6" s="102" customFormat="1" x14ac:dyDescent="0.2">
      <c r="A163" s="99"/>
      <c r="B163" s="146"/>
      <c r="C163" s="185"/>
      <c r="D163" s="84"/>
      <c r="E163" s="84"/>
      <c r="F163" s="84"/>
    </row>
    <row r="164" spans="1:6" s="192" customFormat="1" x14ac:dyDescent="0.2">
      <c r="A164" s="99"/>
      <c r="B164" s="146"/>
      <c r="C164" s="185"/>
      <c r="D164" s="84"/>
      <c r="E164" s="84"/>
      <c r="F164" s="84"/>
    </row>
    <row r="165" spans="1:6" s="192" customFormat="1" x14ac:dyDescent="0.2">
      <c r="A165" s="99"/>
      <c r="B165" s="146"/>
      <c r="C165" s="185"/>
      <c r="D165" s="84"/>
      <c r="E165" s="84"/>
      <c r="F165" s="84"/>
    </row>
    <row r="166" spans="1:6" s="86" customFormat="1" x14ac:dyDescent="0.2">
      <c r="A166" s="99"/>
      <c r="B166" s="146"/>
      <c r="C166" s="185"/>
      <c r="D166" s="84"/>
      <c r="E166" s="84"/>
      <c r="F166" s="84"/>
    </row>
    <row r="167" spans="1:6" s="192" customFormat="1" x14ac:dyDescent="0.25">
      <c r="A167" s="106" t="s">
        <v>202</v>
      </c>
      <c r="B167" s="107" t="s">
        <v>236</v>
      </c>
      <c r="C167" s="127"/>
      <c r="D167" s="50"/>
      <c r="E167" s="50"/>
      <c r="F167" s="50"/>
    </row>
    <row r="168" spans="1:6" s="192" customFormat="1" x14ac:dyDescent="0.25">
      <c r="A168" s="81"/>
      <c r="B168" s="97"/>
      <c r="C168" s="100"/>
      <c r="D168" s="101"/>
      <c r="E168" s="101"/>
      <c r="F168" s="101"/>
    </row>
    <row r="169" spans="1:6" s="86" customFormat="1" x14ac:dyDescent="0.25">
      <c r="A169" s="81"/>
      <c r="B169" s="97"/>
      <c r="C169" s="100"/>
      <c r="D169" s="101"/>
      <c r="E169" s="101"/>
      <c r="F169" s="101"/>
    </row>
    <row r="170" spans="1:6" s="86" customFormat="1" x14ac:dyDescent="0.25">
      <c r="B170" s="143" t="s">
        <v>280</v>
      </c>
      <c r="C170" s="100"/>
      <c r="D170" s="101"/>
      <c r="E170" s="101"/>
      <c r="F170" s="101"/>
    </row>
    <row r="171" spans="1:6" s="86" customFormat="1" x14ac:dyDescent="0.25">
      <c r="A171" s="81"/>
      <c r="B171" s="97"/>
      <c r="C171" s="100"/>
      <c r="D171" s="101"/>
      <c r="E171" s="101"/>
      <c r="F171" s="101"/>
    </row>
    <row r="172" spans="1:6" s="86" customFormat="1" x14ac:dyDescent="0.25">
      <c r="A172" s="81"/>
      <c r="B172" s="97"/>
      <c r="C172" s="100"/>
      <c r="D172" s="101"/>
      <c r="E172" s="101"/>
      <c r="F172" s="101"/>
    </row>
    <row r="173" spans="1:6" s="102" customFormat="1" ht="36" x14ac:dyDescent="0.2">
      <c r="A173" s="81" t="s">
        <v>500</v>
      </c>
      <c r="B173" s="97" t="s">
        <v>429</v>
      </c>
      <c r="C173" s="100"/>
      <c r="D173" s="101"/>
      <c r="E173" s="101"/>
      <c r="F173" s="101"/>
    </row>
    <row r="174" spans="1:6" s="102" customFormat="1" ht="48" x14ac:dyDescent="0.2">
      <c r="A174" s="81"/>
      <c r="B174" s="97" t="s">
        <v>430</v>
      </c>
      <c r="C174" s="100"/>
      <c r="D174" s="101"/>
      <c r="E174" s="101"/>
      <c r="F174" s="101"/>
    </row>
    <row r="175" spans="1:6" s="102" customFormat="1" ht="36" x14ac:dyDescent="0.2">
      <c r="A175" s="81"/>
      <c r="B175" s="97" t="s">
        <v>431</v>
      </c>
      <c r="C175" s="100"/>
      <c r="D175" s="101"/>
      <c r="E175" s="101"/>
      <c r="F175" s="101"/>
    </row>
    <row r="176" spans="1:6" s="102" customFormat="1" ht="72" x14ac:dyDescent="0.2">
      <c r="A176" s="81"/>
      <c r="B176" s="97" t="s">
        <v>432</v>
      </c>
      <c r="C176" s="100"/>
      <c r="D176" s="101"/>
      <c r="E176" s="101"/>
      <c r="F176" s="101"/>
    </row>
    <row r="177" spans="1:6" s="102" customFormat="1" x14ac:dyDescent="0.2">
      <c r="A177" s="81"/>
      <c r="B177" s="97"/>
      <c r="C177" s="100" t="s">
        <v>161</v>
      </c>
      <c r="D177" s="101">
        <v>1</v>
      </c>
      <c r="E177" s="101"/>
      <c r="F177" s="80" t="str">
        <f>IF(D177="","--",IF(E177="","--",ROUND((D177*E177),2)))</f>
        <v>--</v>
      </c>
    </row>
    <row r="178" spans="1:6" s="102" customFormat="1" ht="36" x14ac:dyDescent="0.2">
      <c r="A178" s="81" t="s">
        <v>203</v>
      </c>
      <c r="B178" s="97" t="s">
        <v>433</v>
      </c>
      <c r="C178" s="100"/>
      <c r="D178" s="101"/>
      <c r="E178" s="101"/>
      <c r="F178" s="101"/>
    </row>
    <row r="179" spans="1:6" s="102" customFormat="1" ht="84" x14ac:dyDescent="0.2">
      <c r="A179" s="81"/>
      <c r="B179" s="97" t="s">
        <v>434</v>
      </c>
      <c r="C179" s="100"/>
      <c r="D179" s="101"/>
      <c r="E179" s="101"/>
      <c r="F179" s="101"/>
    </row>
    <row r="180" spans="1:6" s="102" customFormat="1" x14ac:dyDescent="0.2">
      <c r="A180" s="81"/>
      <c r="B180" s="97"/>
      <c r="C180" s="100" t="s">
        <v>161</v>
      </c>
      <c r="D180" s="101">
        <v>1</v>
      </c>
      <c r="E180" s="101"/>
      <c r="F180" s="80" t="str">
        <f>IF(D180="","--",IF(E180="","--",ROUND((D180*E180),2)))</f>
        <v>--</v>
      </c>
    </row>
    <row r="181" spans="1:6" s="102" customFormat="1" ht="48" x14ac:dyDescent="0.2">
      <c r="A181" s="81" t="s">
        <v>205</v>
      </c>
      <c r="B181" s="82" t="s">
        <v>301</v>
      </c>
      <c r="C181" s="83"/>
      <c r="D181" s="84"/>
      <c r="E181" s="84"/>
      <c r="F181" s="85"/>
    </row>
    <row r="182" spans="1:6" s="102" customFormat="1" x14ac:dyDescent="0.2">
      <c r="A182" s="81"/>
      <c r="B182" s="82" t="s">
        <v>269</v>
      </c>
      <c r="C182" s="83"/>
      <c r="D182" s="84"/>
      <c r="E182" s="84"/>
      <c r="F182" s="85"/>
    </row>
    <row r="183" spans="1:6" s="102" customFormat="1" ht="84" x14ac:dyDescent="0.2">
      <c r="A183" s="81"/>
      <c r="B183" s="126" t="s">
        <v>435</v>
      </c>
      <c r="C183" s="83"/>
      <c r="D183" s="84"/>
      <c r="E183" s="84"/>
      <c r="F183" s="85"/>
    </row>
    <row r="184" spans="1:6" s="102" customFormat="1" x14ac:dyDescent="0.2">
      <c r="A184" s="81"/>
      <c r="B184" s="199" t="s">
        <v>281</v>
      </c>
      <c r="C184" s="83"/>
      <c r="D184" s="84"/>
      <c r="E184" s="84"/>
      <c r="F184" s="85"/>
    </row>
    <row r="185" spans="1:6" s="102" customFormat="1" ht="108" x14ac:dyDescent="0.2">
      <c r="A185" s="81"/>
      <c r="B185" s="126" t="s">
        <v>436</v>
      </c>
      <c r="C185" s="83"/>
      <c r="D185" s="84"/>
      <c r="E185" s="84"/>
      <c r="F185" s="85"/>
    </row>
    <row r="186" spans="1:6" s="86" customFormat="1" x14ac:dyDescent="0.2">
      <c r="A186" s="81"/>
      <c r="B186" s="199" t="s">
        <v>283</v>
      </c>
      <c r="C186" s="83"/>
      <c r="D186" s="84"/>
      <c r="E186" s="84"/>
      <c r="F186" s="85"/>
    </row>
    <row r="187" spans="1:6" s="86" customFormat="1" ht="132" x14ac:dyDescent="0.2">
      <c r="A187" s="81"/>
      <c r="B187" s="126" t="s">
        <v>437</v>
      </c>
      <c r="C187" s="83"/>
      <c r="D187" s="84"/>
      <c r="E187" s="84"/>
      <c r="F187" s="85"/>
    </row>
    <row r="188" spans="1:6" s="86" customFormat="1" x14ac:dyDescent="0.2">
      <c r="A188" s="81"/>
      <c r="B188" s="199" t="s">
        <v>270</v>
      </c>
      <c r="C188" s="83"/>
      <c r="D188" s="84"/>
      <c r="E188" s="84"/>
      <c r="F188" s="85"/>
    </row>
    <row r="189" spans="1:6" s="86" customFormat="1" ht="36" x14ac:dyDescent="0.2">
      <c r="A189" s="81"/>
      <c r="B189" s="126" t="s">
        <v>282</v>
      </c>
      <c r="C189" s="83"/>
      <c r="D189" s="84"/>
      <c r="E189" s="84"/>
      <c r="F189" s="85"/>
    </row>
    <row r="190" spans="1:6" s="86" customFormat="1" ht="24" x14ac:dyDescent="0.2">
      <c r="A190" s="99"/>
      <c r="B190" s="97" t="s">
        <v>272</v>
      </c>
      <c r="C190" s="100"/>
      <c r="D190" s="101"/>
      <c r="E190" s="101"/>
      <c r="F190" s="85"/>
    </row>
    <row r="191" spans="1:6" s="86" customFormat="1" x14ac:dyDescent="0.2">
      <c r="A191" s="81"/>
      <c r="B191" s="199"/>
      <c r="C191" s="83" t="s">
        <v>157</v>
      </c>
      <c r="D191" s="84">
        <v>710</v>
      </c>
      <c r="E191" s="84"/>
      <c r="F191" s="80" t="str">
        <f>IF(D191="","--",IF(E191="","--",ROUND((D191*E191),2)))</f>
        <v>--</v>
      </c>
    </row>
    <row r="192" spans="1:6" s="86" customFormat="1" x14ac:dyDescent="0.2">
      <c r="A192" s="81"/>
      <c r="B192" s="199"/>
      <c r="C192" s="83"/>
      <c r="D192" s="84"/>
      <c r="E192" s="84"/>
      <c r="F192" s="85"/>
    </row>
    <row r="193" spans="1:6" s="86" customFormat="1" ht="48" x14ac:dyDescent="0.2">
      <c r="A193" s="81" t="s">
        <v>206</v>
      </c>
      <c r="B193" s="82" t="s">
        <v>302</v>
      </c>
      <c r="C193" s="83"/>
      <c r="D193" s="84"/>
      <c r="E193" s="84"/>
      <c r="F193" s="85"/>
    </row>
    <row r="194" spans="1:6" s="86" customFormat="1" x14ac:dyDescent="0.2">
      <c r="A194" s="81"/>
      <c r="B194" s="82" t="s">
        <v>269</v>
      </c>
      <c r="C194" s="83"/>
      <c r="D194" s="84"/>
      <c r="E194" s="84"/>
      <c r="F194" s="85"/>
    </row>
    <row r="195" spans="1:6" s="86" customFormat="1" ht="72" x14ac:dyDescent="0.2">
      <c r="A195" s="81"/>
      <c r="B195" s="200" t="s">
        <v>438</v>
      </c>
      <c r="C195" s="83"/>
      <c r="D195" s="84"/>
      <c r="E195" s="84"/>
      <c r="F195" s="85"/>
    </row>
    <row r="196" spans="1:6" s="86" customFormat="1" x14ac:dyDescent="0.2">
      <c r="A196" s="81"/>
      <c r="B196" s="199" t="s">
        <v>281</v>
      </c>
      <c r="C196" s="83"/>
      <c r="D196" s="84"/>
      <c r="E196" s="84"/>
      <c r="F196" s="85"/>
    </row>
    <row r="197" spans="1:6" s="86" customFormat="1" ht="84" x14ac:dyDescent="0.2">
      <c r="A197" s="81"/>
      <c r="B197" s="200" t="s">
        <v>439</v>
      </c>
      <c r="C197" s="83"/>
      <c r="D197" s="84"/>
      <c r="E197" s="84"/>
      <c r="F197" s="85"/>
    </row>
    <row r="198" spans="1:6" s="86" customFormat="1" ht="60" x14ac:dyDescent="0.2">
      <c r="A198" s="81"/>
      <c r="B198" s="126" t="s">
        <v>440</v>
      </c>
      <c r="C198" s="83"/>
      <c r="D198" s="84"/>
      <c r="E198" s="84"/>
      <c r="F198" s="85"/>
    </row>
    <row r="199" spans="1:6" s="86" customFormat="1" x14ac:dyDescent="0.2">
      <c r="A199" s="81"/>
      <c r="B199" s="199" t="s">
        <v>284</v>
      </c>
      <c r="C199" s="83"/>
      <c r="D199" s="84"/>
      <c r="E199" s="84"/>
      <c r="F199" s="85"/>
    </row>
    <row r="200" spans="1:6" s="86" customFormat="1" x14ac:dyDescent="0.2">
      <c r="A200" s="81"/>
      <c r="B200" s="200" t="s">
        <v>271</v>
      </c>
      <c r="C200" s="83"/>
      <c r="D200" s="84"/>
      <c r="E200" s="84"/>
      <c r="F200" s="85"/>
    </row>
    <row r="201" spans="1:6" s="86" customFormat="1" ht="24" x14ac:dyDescent="0.2">
      <c r="A201" s="99"/>
      <c r="B201" s="97" t="s">
        <v>272</v>
      </c>
      <c r="C201" s="100"/>
      <c r="D201" s="101"/>
      <c r="E201" s="101"/>
      <c r="F201" s="85"/>
    </row>
    <row r="202" spans="1:6" s="86" customFormat="1" x14ac:dyDescent="0.2">
      <c r="A202" s="81"/>
      <c r="B202" s="199"/>
      <c r="C202" s="83" t="s">
        <v>157</v>
      </c>
      <c r="D202" s="84">
        <v>1250</v>
      </c>
      <c r="E202" s="84"/>
      <c r="F202" s="80" t="str">
        <f>IF(D202="","--",IF(E202="","--",ROUND((D202*E202),2)))</f>
        <v>--</v>
      </c>
    </row>
    <row r="203" spans="1:6" s="86" customFormat="1" x14ac:dyDescent="0.2">
      <c r="A203" s="81"/>
      <c r="B203" s="199"/>
      <c r="C203" s="83"/>
      <c r="D203" s="84"/>
      <c r="E203" s="84"/>
      <c r="F203" s="80"/>
    </row>
    <row r="204" spans="1:6" s="86" customFormat="1" x14ac:dyDescent="0.2">
      <c r="A204" s="81"/>
      <c r="B204" s="199"/>
      <c r="C204" s="83"/>
      <c r="D204" s="84"/>
      <c r="E204" s="84"/>
      <c r="F204" s="80"/>
    </row>
    <row r="205" spans="1:6" s="86" customFormat="1" x14ac:dyDescent="0.2">
      <c r="A205" s="81"/>
      <c r="B205" s="143" t="s">
        <v>288</v>
      </c>
      <c r="C205" s="83"/>
      <c r="D205" s="84"/>
      <c r="E205" s="84"/>
      <c r="F205" s="80"/>
    </row>
    <row r="206" spans="1:6" s="86" customFormat="1" x14ac:dyDescent="0.2">
      <c r="A206" s="81"/>
      <c r="B206" s="199"/>
      <c r="C206" s="83"/>
      <c r="D206" s="84"/>
      <c r="E206" s="84"/>
      <c r="F206" s="80"/>
    </row>
    <row r="207" spans="1:6" s="102" customFormat="1" x14ac:dyDescent="0.2">
      <c r="A207" s="81"/>
      <c r="B207" s="199"/>
      <c r="C207" s="83"/>
      <c r="D207" s="84"/>
      <c r="E207" s="84"/>
      <c r="F207" s="80"/>
    </row>
    <row r="208" spans="1:6" s="102" customFormat="1" x14ac:dyDescent="0.2">
      <c r="A208" s="201" t="s">
        <v>207</v>
      </c>
      <c r="B208" s="208"/>
      <c r="C208" s="203"/>
      <c r="D208" s="204"/>
      <c r="E208" s="204"/>
      <c r="F208" s="205"/>
    </row>
    <row r="209" spans="1:6" s="102" customFormat="1" ht="48" x14ac:dyDescent="0.2">
      <c r="A209" s="201"/>
      <c r="B209" s="202" t="s">
        <v>444</v>
      </c>
      <c r="C209" s="203"/>
      <c r="D209" s="204"/>
      <c r="E209" s="204"/>
      <c r="F209" s="205"/>
    </row>
    <row r="210" spans="1:6" s="102" customFormat="1" x14ac:dyDescent="0.2">
      <c r="A210" s="201"/>
      <c r="B210" s="202" t="s">
        <v>286</v>
      </c>
      <c r="C210" s="203"/>
      <c r="D210" s="204"/>
      <c r="E210" s="204"/>
      <c r="F210" s="205"/>
    </row>
    <row r="211" spans="1:6" s="102" customFormat="1" ht="108" x14ac:dyDescent="0.2">
      <c r="A211" s="201"/>
      <c r="B211" s="206" t="s">
        <v>441</v>
      </c>
      <c r="C211" s="203"/>
      <c r="D211" s="204"/>
      <c r="E211" s="204"/>
      <c r="F211" s="205"/>
    </row>
    <row r="212" spans="1:6" s="102" customFormat="1" x14ac:dyDescent="0.2">
      <c r="A212" s="201"/>
      <c r="B212" s="207" t="s">
        <v>442</v>
      </c>
      <c r="C212" s="203"/>
      <c r="D212" s="204"/>
      <c r="E212" s="204"/>
      <c r="F212" s="205"/>
    </row>
    <row r="213" spans="1:6" s="102" customFormat="1" x14ac:dyDescent="0.2">
      <c r="A213" s="201"/>
      <c r="B213" s="208" t="s">
        <v>281</v>
      </c>
      <c r="C213" s="203"/>
      <c r="D213" s="204"/>
      <c r="E213" s="204"/>
      <c r="F213" s="205"/>
    </row>
    <row r="214" spans="1:6" s="175" customFormat="1" ht="144" x14ac:dyDescent="0.2">
      <c r="A214" s="201"/>
      <c r="B214" s="126" t="s">
        <v>443</v>
      </c>
      <c r="C214" s="203"/>
      <c r="D214" s="204"/>
      <c r="E214" s="204"/>
      <c r="F214" s="205"/>
    </row>
    <row r="215" spans="1:6" s="102" customFormat="1" ht="12.75" x14ac:dyDescent="0.2">
      <c r="A215" s="209"/>
      <c r="B215" s="207" t="s">
        <v>442</v>
      </c>
      <c r="C215" s="203"/>
      <c r="D215" s="204"/>
      <c r="E215" s="204"/>
      <c r="F215" s="205"/>
    </row>
    <row r="216" spans="1:6" s="102" customFormat="1" ht="12.75" x14ac:dyDescent="0.2">
      <c r="A216" s="209"/>
      <c r="B216" s="210" t="s">
        <v>445</v>
      </c>
      <c r="C216" s="211"/>
      <c r="D216" s="212"/>
      <c r="E216" s="212"/>
      <c r="F216" s="213"/>
    </row>
    <row r="217" spans="1:6" s="102" customFormat="1" ht="25.5" x14ac:dyDescent="0.2">
      <c r="A217" s="201"/>
      <c r="B217" s="214" t="s">
        <v>480</v>
      </c>
      <c r="C217" s="211"/>
      <c r="D217" s="212"/>
      <c r="E217" s="212"/>
      <c r="F217" s="213"/>
    </row>
    <row r="218" spans="1:6" s="175" customFormat="1" ht="12.75" x14ac:dyDescent="0.2">
      <c r="A218" s="215"/>
      <c r="B218" s="214"/>
      <c r="C218" s="211"/>
      <c r="D218" s="212"/>
      <c r="E218" s="212"/>
      <c r="F218" s="213"/>
    </row>
    <row r="219" spans="1:6" s="102" customFormat="1" ht="108" x14ac:dyDescent="0.2">
      <c r="A219" s="201"/>
      <c r="B219" s="274" t="s">
        <v>446</v>
      </c>
      <c r="C219" s="203"/>
      <c r="D219" s="204"/>
      <c r="E219" s="204"/>
      <c r="F219" s="205"/>
    </row>
    <row r="220" spans="1:6" s="102" customFormat="1" ht="24" x14ac:dyDescent="0.2">
      <c r="A220" s="215"/>
      <c r="B220" s="216" t="s">
        <v>289</v>
      </c>
      <c r="C220" s="203" t="s">
        <v>157</v>
      </c>
      <c r="D220" s="204">
        <v>950</v>
      </c>
      <c r="E220" s="204"/>
      <c r="F220" s="204" t="str">
        <f>IF(D220="","--",IF(E220="","--",ROUND((D220*E220),2)))</f>
        <v>--</v>
      </c>
    </row>
    <row r="221" spans="1:6" s="102" customFormat="1" x14ac:dyDescent="0.2">
      <c r="A221" s="215"/>
      <c r="B221" s="143" t="s">
        <v>291</v>
      </c>
      <c r="C221" s="117"/>
      <c r="D221" s="117"/>
      <c r="E221" s="117"/>
      <c r="F221" s="117"/>
    </row>
    <row r="222" spans="1:6" s="102" customFormat="1" x14ac:dyDescent="0.2">
      <c r="A222" s="215"/>
      <c r="B222" s="224"/>
      <c r="C222" s="117"/>
      <c r="D222" s="117"/>
      <c r="E222" s="117"/>
      <c r="F222" s="117"/>
    </row>
    <row r="223" spans="1:6" s="102" customFormat="1" x14ac:dyDescent="0.2">
      <c r="A223" s="116" t="s">
        <v>208</v>
      </c>
      <c r="B223" s="224"/>
      <c r="C223" s="117"/>
      <c r="D223" s="117"/>
      <c r="E223" s="117"/>
      <c r="F223" s="117"/>
    </row>
    <row r="224" spans="1:6" s="102" customFormat="1" ht="60" x14ac:dyDescent="0.2">
      <c r="A224" s="116"/>
      <c r="B224" s="217" t="s">
        <v>285</v>
      </c>
      <c r="C224" s="100"/>
      <c r="D224" s="80"/>
      <c r="E224" s="80"/>
      <c r="F224" s="218"/>
    </row>
    <row r="225" spans="1:6" s="102" customFormat="1" x14ac:dyDescent="0.2">
      <c r="A225" s="116"/>
      <c r="B225" s="219" t="s">
        <v>273</v>
      </c>
      <c r="C225" s="100"/>
      <c r="D225" s="80"/>
      <c r="E225" s="80"/>
      <c r="F225" s="218"/>
    </row>
    <row r="226" spans="1:6" s="102" customFormat="1" ht="48" x14ac:dyDescent="0.2">
      <c r="A226" s="116"/>
      <c r="B226" s="220" t="s">
        <v>448</v>
      </c>
      <c r="C226" s="100"/>
      <c r="D226" s="80"/>
      <c r="E226" s="80"/>
      <c r="F226" s="218"/>
    </row>
    <row r="227" spans="1:6" s="102" customFormat="1" ht="36" x14ac:dyDescent="0.2">
      <c r="A227" s="116"/>
      <c r="B227" s="225" t="s">
        <v>449</v>
      </c>
      <c r="C227" s="100"/>
      <c r="D227" s="80"/>
      <c r="E227" s="80"/>
      <c r="F227" s="218"/>
    </row>
    <row r="228" spans="1:6" s="102" customFormat="1" ht="84" x14ac:dyDescent="0.2">
      <c r="A228" s="221"/>
      <c r="B228" s="220" t="s">
        <v>450</v>
      </c>
      <c r="C228" s="100"/>
      <c r="D228" s="80"/>
      <c r="E228" s="80"/>
      <c r="F228" s="218"/>
    </row>
    <row r="229" spans="1:6" s="102" customFormat="1" x14ac:dyDescent="0.2">
      <c r="A229" s="116"/>
      <c r="B229" s="219" t="s">
        <v>274</v>
      </c>
      <c r="C229" s="100"/>
      <c r="D229" s="80"/>
      <c r="E229" s="80"/>
      <c r="F229" s="218"/>
    </row>
    <row r="230" spans="1:6" s="102" customFormat="1" ht="36" x14ac:dyDescent="0.2">
      <c r="A230" s="116"/>
      <c r="B230" s="225" t="s">
        <v>449</v>
      </c>
      <c r="C230" s="100"/>
      <c r="D230" s="80"/>
      <c r="E230" s="80"/>
      <c r="F230" s="218"/>
    </row>
    <row r="231" spans="1:6" s="102" customFormat="1" ht="24" x14ac:dyDescent="0.2">
      <c r="A231" s="116"/>
      <c r="B231" s="222" t="s">
        <v>272</v>
      </c>
      <c r="C231" s="100"/>
      <c r="D231" s="226"/>
      <c r="E231" s="226"/>
      <c r="F231" s="218"/>
    </row>
    <row r="232" spans="1:6" s="102" customFormat="1" x14ac:dyDescent="0.2">
      <c r="A232" s="116"/>
      <c r="B232" s="224"/>
      <c r="C232" s="100" t="s">
        <v>157</v>
      </c>
      <c r="D232" s="80">
        <v>59</v>
      </c>
      <c r="E232" s="80"/>
      <c r="F232" s="80" t="str">
        <f>IF(D232="","--",IF(E232="","--",ROUND((D232*E232),2)))</f>
        <v>--</v>
      </c>
    </row>
    <row r="233" spans="1:6" s="102" customFormat="1" x14ac:dyDescent="0.2">
      <c r="A233" s="116"/>
      <c r="B233" s="224"/>
      <c r="C233" s="100"/>
      <c r="D233" s="80"/>
      <c r="E233" s="80"/>
      <c r="F233" s="80"/>
    </row>
    <row r="234" spans="1:6" s="102" customFormat="1" x14ac:dyDescent="0.2">
      <c r="A234" s="116"/>
      <c r="B234" s="108"/>
      <c r="C234" s="109"/>
      <c r="D234" s="110"/>
      <c r="E234" s="110"/>
      <c r="F234" s="110"/>
    </row>
    <row r="235" spans="1:6" s="102" customFormat="1" x14ac:dyDescent="0.2">
      <c r="A235" s="116"/>
      <c r="B235" s="97"/>
      <c r="C235" s="83"/>
      <c r="D235" s="84"/>
      <c r="E235" s="84"/>
      <c r="F235" s="84"/>
    </row>
    <row r="236" spans="1:6" s="102" customFormat="1" x14ac:dyDescent="0.2">
      <c r="A236" s="116"/>
      <c r="B236" s="107" t="s">
        <v>275</v>
      </c>
      <c r="C236" s="113"/>
      <c r="D236" s="114"/>
      <c r="E236" s="114"/>
      <c r="F236" s="114">
        <f>SUM(F190:F235)</f>
        <v>0</v>
      </c>
    </row>
    <row r="237" spans="1:6" s="102" customFormat="1" x14ac:dyDescent="0.2">
      <c r="A237" s="116"/>
      <c r="B237" s="97"/>
      <c r="C237" s="100"/>
      <c r="D237" s="101"/>
      <c r="E237" s="101"/>
      <c r="F237" s="101"/>
    </row>
    <row r="238" spans="1:6" s="102" customFormat="1" x14ac:dyDescent="0.2">
      <c r="A238" s="116"/>
      <c r="B238" s="97"/>
      <c r="C238" s="100"/>
      <c r="D238" s="101"/>
      <c r="E238" s="101"/>
      <c r="F238" s="101"/>
    </row>
    <row r="239" spans="1:6" s="102" customFormat="1" x14ac:dyDescent="0.2">
      <c r="A239" s="116"/>
      <c r="B239" s="97"/>
      <c r="C239" s="100"/>
      <c r="D239" s="101"/>
      <c r="E239" s="101"/>
      <c r="F239" s="101"/>
    </row>
    <row r="240" spans="1:6" s="102" customFormat="1" x14ac:dyDescent="0.2">
      <c r="A240" s="276" t="s">
        <v>217</v>
      </c>
      <c r="B240" s="107" t="s">
        <v>151</v>
      </c>
      <c r="C240" s="127"/>
      <c r="D240" s="50"/>
      <c r="E240" s="50"/>
      <c r="F240" s="50"/>
    </row>
    <row r="241" spans="1:6" s="102" customFormat="1" x14ac:dyDescent="0.2">
      <c r="A241" s="221"/>
      <c r="B241" s="97"/>
      <c r="C241" s="100"/>
      <c r="D241" s="101"/>
      <c r="E241" s="101"/>
      <c r="F241" s="101"/>
    </row>
    <row r="242" spans="1:6" s="102" customFormat="1" x14ac:dyDescent="0.2">
      <c r="A242" s="116"/>
      <c r="B242" s="97"/>
      <c r="C242" s="100"/>
      <c r="D242" s="101"/>
      <c r="E242" s="101"/>
      <c r="F242" s="101"/>
    </row>
    <row r="243" spans="1:6" s="102" customFormat="1" x14ac:dyDescent="0.2">
      <c r="A243" s="116"/>
      <c r="B243" s="97" t="s">
        <v>352</v>
      </c>
      <c r="C243" s="100"/>
      <c r="D243" s="104"/>
      <c r="E243" s="101"/>
      <c r="F243" s="101"/>
    </row>
    <row r="244" spans="1:6" s="102" customFormat="1" x14ac:dyDescent="0.2">
      <c r="A244" s="81"/>
      <c r="B244" s="97"/>
      <c r="C244" s="100"/>
      <c r="D244" s="104"/>
      <c r="E244" s="101"/>
      <c r="F244" s="101"/>
    </row>
    <row r="245" spans="1:6" s="102" customFormat="1" x14ac:dyDescent="0.2">
      <c r="A245" s="81"/>
      <c r="B245" s="97"/>
      <c r="C245" s="100"/>
      <c r="D245" s="104"/>
      <c r="E245" s="101"/>
      <c r="F245" s="101"/>
    </row>
    <row r="246" spans="1:6" s="196" customFormat="1" ht="13.5" x14ac:dyDescent="0.25">
      <c r="A246" s="106"/>
      <c r="B246" s="227" t="s">
        <v>334</v>
      </c>
      <c r="C246" s="100"/>
      <c r="D246" s="104"/>
      <c r="E246" s="101"/>
      <c r="F246" s="101"/>
    </row>
    <row r="247" spans="1:6" s="196" customFormat="1" ht="63.75" x14ac:dyDescent="0.25">
      <c r="A247" s="99"/>
      <c r="B247" s="228" t="s">
        <v>335</v>
      </c>
      <c r="C247" s="100"/>
      <c r="D247" s="104"/>
      <c r="E247" s="101"/>
      <c r="F247" s="101"/>
    </row>
    <row r="248" spans="1:6" s="196" customFormat="1" ht="63.75" x14ac:dyDescent="0.25">
      <c r="A248" s="99"/>
      <c r="B248" s="228" t="s">
        <v>336</v>
      </c>
      <c r="C248" s="100"/>
      <c r="D248" s="104"/>
      <c r="E248" s="101"/>
      <c r="F248" s="101"/>
    </row>
    <row r="249" spans="1:6" s="196" customFormat="1" ht="63.75" x14ac:dyDescent="0.25">
      <c r="A249" s="99"/>
      <c r="B249" s="228" t="s">
        <v>337</v>
      </c>
      <c r="C249" s="100"/>
      <c r="D249" s="104"/>
      <c r="E249" s="101"/>
      <c r="F249" s="101"/>
    </row>
    <row r="250" spans="1:6" s="196" customFormat="1" x14ac:dyDescent="0.25">
      <c r="A250" s="106"/>
      <c r="B250" s="97"/>
      <c r="C250" s="100"/>
      <c r="D250" s="104"/>
      <c r="E250" s="101"/>
      <c r="F250" s="101"/>
    </row>
    <row r="251" spans="1:6" s="196" customFormat="1" x14ac:dyDescent="0.25">
      <c r="A251" s="81"/>
      <c r="B251" s="97"/>
      <c r="C251" s="100"/>
      <c r="D251" s="104"/>
      <c r="E251" s="101"/>
      <c r="F251" s="101"/>
    </row>
    <row r="252" spans="1:6" s="117" customFormat="1" ht="63.75" x14ac:dyDescent="0.25">
      <c r="A252" s="81" t="s">
        <v>501</v>
      </c>
      <c r="B252" s="229" t="s">
        <v>451</v>
      </c>
      <c r="C252" s="230"/>
      <c r="D252" s="176"/>
      <c r="E252" s="176"/>
      <c r="F252" s="176"/>
    </row>
    <row r="253" spans="1:6" s="102" customFormat="1" ht="38.25" x14ac:dyDescent="0.2">
      <c r="A253" s="81"/>
      <c r="B253" s="231" t="s">
        <v>370</v>
      </c>
      <c r="C253" s="230"/>
      <c r="D253" s="176"/>
      <c r="E253" s="176"/>
      <c r="F253" s="176"/>
    </row>
    <row r="254" spans="1:6" s="102" customFormat="1" ht="63.75" x14ac:dyDescent="0.2">
      <c r="A254" s="81"/>
      <c r="B254" s="232" t="s">
        <v>342</v>
      </c>
      <c r="C254" s="230"/>
      <c r="D254" s="176"/>
      <c r="E254" s="176"/>
      <c r="F254" s="176"/>
    </row>
    <row r="255" spans="1:6" s="102" customFormat="1" ht="18" x14ac:dyDescent="0.2">
      <c r="A255" s="81"/>
      <c r="B255" s="118" t="s">
        <v>452</v>
      </c>
      <c r="C255" s="233"/>
      <c r="D255" s="233"/>
      <c r="E255" s="233"/>
      <c r="F255" s="233"/>
    </row>
    <row r="256" spans="1:6" s="102" customFormat="1" ht="12.75" x14ac:dyDescent="0.2">
      <c r="A256" s="81"/>
      <c r="B256" s="234" t="s">
        <v>343</v>
      </c>
      <c r="C256" s="235" t="s">
        <v>156</v>
      </c>
      <c r="D256" s="236">
        <v>1</v>
      </c>
      <c r="E256" s="236"/>
      <c r="F256" s="236" t="str">
        <f>IF(D256="","--",IF(E256="","--",ROUND((D256*E256),2)))</f>
        <v>--</v>
      </c>
    </row>
    <row r="257" spans="1:6" s="102" customFormat="1" x14ac:dyDescent="0.2">
      <c r="A257" s="81"/>
      <c r="B257" s="97"/>
      <c r="C257" s="100"/>
      <c r="D257" s="104"/>
      <c r="E257" s="101"/>
      <c r="F257" s="101"/>
    </row>
    <row r="258" spans="1:6" s="102" customFormat="1" ht="63.75" x14ac:dyDescent="0.2">
      <c r="A258" s="81" t="s">
        <v>502</v>
      </c>
      <c r="B258" s="229" t="s">
        <v>451</v>
      </c>
      <c r="C258" s="230"/>
      <c r="D258" s="176"/>
      <c r="E258" s="176"/>
      <c r="F258" s="176"/>
    </row>
    <row r="259" spans="1:6" s="102" customFormat="1" ht="25.5" x14ac:dyDescent="0.2">
      <c r="A259" s="81"/>
      <c r="B259" s="229" t="s">
        <v>344</v>
      </c>
      <c r="C259" s="230"/>
      <c r="D259" s="176"/>
      <c r="E259" s="176"/>
      <c r="F259" s="176"/>
    </row>
    <row r="260" spans="1:6" s="102" customFormat="1" ht="38.25" x14ac:dyDescent="0.2">
      <c r="A260" s="81"/>
      <c r="B260" s="231" t="s">
        <v>370</v>
      </c>
      <c r="C260" s="230"/>
      <c r="D260" s="176"/>
      <c r="E260" s="176"/>
      <c r="F260" s="176"/>
    </row>
    <row r="261" spans="1:6" s="102" customFormat="1" ht="63.75" x14ac:dyDescent="0.2">
      <c r="A261" s="81"/>
      <c r="B261" s="232" t="s">
        <v>342</v>
      </c>
      <c r="C261" s="230"/>
      <c r="D261" s="176"/>
      <c r="E261" s="176"/>
      <c r="F261" s="176"/>
    </row>
    <row r="262" spans="1:6" s="102" customFormat="1" ht="18" x14ac:dyDescent="0.2">
      <c r="A262" s="201"/>
      <c r="B262" s="118" t="s">
        <v>453</v>
      </c>
      <c r="C262" s="233"/>
      <c r="D262" s="233"/>
      <c r="E262" s="233"/>
      <c r="F262" s="233"/>
    </row>
    <row r="263" spans="1:6" s="102" customFormat="1" ht="12.75" x14ac:dyDescent="0.2">
      <c r="A263" s="201"/>
      <c r="B263" s="234" t="s">
        <v>345</v>
      </c>
      <c r="C263" s="235" t="s">
        <v>156</v>
      </c>
      <c r="D263" s="236">
        <v>1</v>
      </c>
      <c r="E263" s="236"/>
      <c r="F263" s="236" t="str">
        <f>IF(D263="","--",IF(E263="","--",ROUND((D263*E263),2)))</f>
        <v>--</v>
      </c>
    </row>
    <row r="264" spans="1:6" s="175" customFormat="1" ht="34.5" customHeight="1" x14ac:dyDescent="0.2">
      <c r="A264" s="201"/>
      <c r="B264" s="97"/>
      <c r="C264" s="100"/>
      <c r="D264" s="104"/>
      <c r="E264" s="101"/>
      <c r="F264" s="101"/>
    </row>
    <row r="265" spans="1:6" s="102" customFormat="1" ht="63.75" x14ac:dyDescent="0.2">
      <c r="A265" s="201" t="s">
        <v>503</v>
      </c>
      <c r="B265" s="229" t="s">
        <v>451</v>
      </c>
      <c r="C265" s="230"/>
      <c r="D265" s="176"/>
      <c r="E265" s="176"/>
      <c r="F265" s="176"/>
    </row>
    <row r="266" spans="1:6" s="102" customFormat="1" ht="25.5" x14ac:dyDescent="0.2">
      <c r="A266" s="201"/>
      <c r="B266" s="229" t="s">
        <v>344</v>
      </c>
      <c r="C266" s="230"/>
      <c r="D266" s="176"/>
      <c r="E266" s="176"/>
      <c r="F266" s="176"/>
    </row>
    <row r="267" spans="1:6" s="102" customFormat="1" ht="51" x14ac:dyDescent="0.2">
      <c r="A267" s="81"/>
      <c r="B267" s="231" t="s">
        <v>379</v>
      </c>
      <c r="C267" s="230"/>
      <c r="D267" s="176"/>
      <c r="E267" s="176"/>
      <c r="F267" s="176"/>
    </row>
    <row r="268" spans="1:6" s="48" customFormat="1" ht="63.75" x14ac:dyDescent="0.25">
      <c r="A268" s="201"/>
      <c r="B268" s="232" t="s">
        <v>342</v>
      </c>
      <c r="C268" s="230"/>
      <c r="D268" s="176"/>
      <c r="E268" s="176"/>
      <c r="F268" s="176"/>
    </row>
    <row r="269" spans="1:6" s="86" customFormat="1" ht="18" x14ac:dyDescent="0.2">
      <c r="A269" s="201"/>
      <c r="B269" s="118" t="s">
        <v>454</v>
      </c>
      <c r="C269" s="233"/>
      <c r="D269" s="233"/>
      <c r="E269" s="233"/>
      <c r="F269" s="233"/>
    </row>
    <row r="270" spans="1:6" s="86" customFormat="1" x14ac:dyDescent="0.2">
      <c r="A270" s="201"/>
      <c r="B270" s="197" t="s">
        <v>361</v>
      </c>
      <c r="C270" s="238" t="s">
        <v>156</v>
      </c>
      <c r="D270" s="198">
        <v>1</v>
      </c>
      <c r="E270" s="198"/>
      <c r="F270" s="198" t="str">
        <f>IF(D270="","--",IF(E270="","--",ROUND((D270*E270),2)))</f>
        <v>--</v>
      </c>
    </row>
    <row r="271" spans="1:6" s="86" customFormat="1" x14ac:dyDescent="0.25">
      <c r="A271" s="201"/>
      <c r="B271" s="97"/>
      <c r="C271" s="100"/>
      <c r="D271" s="104"/>
      <c r="E271" s="101"/>
      <c r="F271" s="101"/>
    </row>
    <row r="272" spans="1:6" s="86" customFormat="1" ht="63.75" x14ac:dyDescent="0.25">
      <c r="A272" s="201" t="s">
        <v>504</v>
      </c>
      <c r="B272" s="229" t="s">
        <v>451</v>
      </c>
      <c r="C272" s="230"/>
      <c r="D272" s="176"/>
      <c r="E272" s="176"/>
      <c r="F272" s="176"/>
    </row>
    <row r="273" spans="1:6" s="86" customFormat="1" ht="38.25" x14ac:dyDescent="0.25">
      <c r="A273" s="201"/>
      <c r="B273" s="231" t="s">
        <v>370</v>
      </c>
      <c r="C273" s="230"/>
      <c r="D273" s="176"/>
      <c r="E273" s="176"/>
      <c r="F273" s="176"/>
    </row>
    <row r="274" spans="1:6" s="86" customFormat="1" ht="63.75" x14ac:dyDescent="0.25">
      <c r="A274" s="81"/>
      <c r="B274" s="232" t="s">
        <v>342</v>
      </c>
      <c r="C274" s="230"/>
      <c r="D274" s="176"/>
      <c r="E274" s="176"/>
      <c r="F274" s="176"/>
    </row>
    <row r="275" spans="1:6" s="86" customFormat="1" ht="18" x14ac:dyDescent="0.2">
      <c r="A275" s="201"/>
      <c r="B275" s="118" t="s">
        <v>455</v>
      </c>
      <c r="C275" s="233"/>
      <c r="D275" s="233"/>
      <c r="E275" s="233"/>
      <c r="F275" s="233"/>
    </row>
    <row r="276" spans="1:6" s="86" customFormat="1" x14ac:dyDescent="0.2">
      <c r="A276" s="201"/>
      <c r="B276" s="197" t="s">
        <v>360</v>
      </c>
      <c r="C276" s="238" t="s">
        <v>156</v>
      </c>
      <c r="D276" s="198">
        <v>1</v>
      </c>
      <c r="E276" s="198"/>
      <c r="F276" s="198" t="str">
        <f>IF(D276="","--",IF(E276="","--",ROUND((D276*E276),2)))</f>
        <v>--</v>
      </c>
    </row>
    <row r="277" spans="1:6" s="86" customFormat="1" x14ac:dyDescent="0.25">
      <c r="A277" s="201"/>
      <c r="B277" s="97"/>
      <c r="C277" s="100"/>
      <c r="D277" s="104"/>
      <c r="E277" s="101"/>
      <c r="F277" s="101"/>
    </row>
    <row r="278" spans="1:6" s="86" customFormat="1" ht="63.75" x14ac:dyDescent="0.25">
      <c r="A278" s="201" t="s">
        <v>505</v>
      </c>
      <c r="B278" s="229" t="s">
        <v>456</v>
      </c>
      <c r="C278" s="230"/>
      <c r="D278" s="176"/>
      <c r="E278" s="176"/>
      <c r="F278" s="176"/>
    </row>
    <row r="279" spans="1:6" s="86" customFormat="1" ht="25.5" x14ac:dyDescent="0.25">
      <c r="A279" s="201"/>
      <c r="B279" s="229" t="s">
        <v>344</v>
      </c>
      <c r="C279" s="230"/>
      <c r="D279" s="176"/>
      <c r="E279" s="176"/>
      <c r="F279" s="176"/>
    </row>
    <row r="280" spans="1:6" s="86" customFormat="1" ht="51" x14ac:dyDescent="0.25">
      <c r="A280" s="237"/>
      <c r="B280" s="231" t="s">
        <v>379</v>
      </c>
      <c r="C280" s="230"/>
      <c r="D280" s="176"/>
      <c r="E280" s="176"/>
      <c r="F280" s="176"/>
    </row>
    <row r="281" spans="1:6" s="86" customFormat="1" ht="63.75" x14ac:dyDescent="0.25">
      <c r="A281" s="81"/>
      <c r="B281" s="232" t="s">
        <v>342</v>
      </c>
      <c r="C281" s="230"/>
      <c r="D281" s="176"/>
      <c r="E281" s="176"/>
      <c r="F281" s="176"/>
    </row>
    <row r="282" spans="1:6" s="86" customFormat="1" ht="18" x14ac:dyDescent="0.2">
      <c r="A282" s="201"/>
      <c r="B282" s="118" t="s">
        <v>457</v>
      </c>
      <c r="C282" s="233"/>
      <c r="D282" s="233"/>
      <c r="E282" s="233"/>
      <c r="F282" s="233"/>
    </row>
    <row r="283" spans="1:6" s="86" customFormat="1" ht="24" x14ac:dyDescent="0.2">
      <c r="A283" s="201"/>
      <c r="B283" s="197" t="s">
        <v>376</v>
      </c>
      <c r="C283" s="238" t="s">
        <v>156</v>
      </c>
      <c r="D283" s="198">
        <v>1</v>
      </c>
      <c r="E283" s="198"/>
      <c r="F283" s="198" t="str">
        <f>IF(D283="","--",IF(E283="","--",ROUND((D283*E283),2)))</f>
        <v>--</v>
      </c>
    </row>
    <row r="284" spans="1:6" s="86" customFormat="1" x14ac:dyDescent="0.25">
      <c r="A284" s="201"/>
      <c r="B284" s="97"/>
      <c r="C284" s="100"/>
      <c r="D284" s="104"/>
      <c r="E284" s="101"/>
      <c r="F284" s="101"/>
    </row>
    <row r="285" spans="1:6" s="86" customFormat="1" ht="63.75" x14ac:dyDescent="0.25">
      <c r="A285" s="201" t="s">
        <v>506</v>
      </c>
      <c r="B285" s="229" t="s">
        <v>456</v>
      </c>
      <c r="C285" s="230"/>
      <c r="D285" s="176"/>
      <c r="E285" s="176"/>
      <c r="F285" s="176"/>
    </row>
    <row r="286" spans="1:6" s="86" customFormat="1" ht="25.5" x14ac:dyDescent="0.25">
      <c r="A286" s="237"/>
      <c r="B286" s="229" t="s">
        <v>344</v>
      </c>
      <c r="C286" s="230"/>
      <c r="D286" s="176"/>
      <c r="E286" s="176"/>
      <c r="F286" s="176"/>
    </row>
    <row r="287" spans="1:6" s="86" customFormat="1" ht="51" x14ac:dyDescent="0.25">
      <c r="A287" s="81"/>
      <c r="B287" s="231" t="s">
        <v>379</v>
      </c>
      <c r="C287" s="230"/>
      <c r="D287" s="176"/>
      <c r="E287" s="176"/>
      <c r="F287" s="176"/>
    </row>
    <row r="288" spans="1:6" s="86" customFormat="1" ht="63.75" x14ac:dyDescent="0.25">
      <c r="A288" s="201"/>
      <c r="B288" s="232" t="s">
        <v>342</v>
      </c>
      <c r="C288" s="230"/>
      <c r="D288" s="176"/>
      <c r="E288" s="176"/>
      <c r="F288" s="176"/>
    </row>
    <row r="289" spans="1:6" s="86" customFormat="1" ht="18" x14ac:dyDescent="0.2">
      <c r="A289" s="201"/>
      <c r="B289" s="118" t="s">
        <v>458</v>
      </c>
      <c r="C289" s="233"/>
      <c r="D289" s="233"/>
      <c r="E289" s="233"/>
      <c r="F289" s="233"/>
    </row>
    <row r="290" spans="1:6" s="86" customFormat="1" ht="24" x14ac:dyDescent="0.2">
      <c r="A290" s="201"/>
      <c r="B290" s="197" t="s">
        <v>377</v>
      </c>
      <c r="C290" s="238" t="s">
        <v>156</v>
      </c>
      <c r="D290" s="198">
        <v>1</v>
      </c>
      <c r="E290" s="198"/>
      <c r="F290" s="198" t="str">
        <f>IF(D290="","--",IF(E290="","--",ROUND((D290*E290),2)))</f>
        <v>--</v>
      </c>
    </row>
    <row r="291" spans="1:6" s="102" customFormat="1" x14ac:dyDescent="0.2">
      <c r="A291" s="201"/>
      <c r="B291" s="97"/>
      <c r="C291" s="100"/>
      <c r="D291" s="104"/>
      <c r="E291" s="101"/>
      <c r="F291" s="101"/>
    </row>
    <row r="292" spans="1:6" s="86" customFormat="1" ht="63.75" x14ac:dyDescent="0.25">
      <c r="A292" s="201" t="s">
        <v>507</v>
      </c>
      <c r="B292" s="229" t="s">
        <v>456</v>
      </c>
      <c r="C292" s="230"/>
      <c r="D292" s="176"/>
      <c r="E292" s="176"/>
      <c r="F292" s="176"/>
    </row>
    <row r="293" spans="1:6" s="86" customFormat="1" ht="25.5" x14ac:dyDescent="0.25">
      <c r="A293" s="237"/>
      <c r="B293" s="229" t="s">
        <v>344</v>
      </c>
      <c r="C293" s="230"/>
      <c r="D293" s="176"/>
      <c r="E293" s="176"/>
      <c r="F293" s="176"/>
    </row>
    <row r="294" spans="1:6" s="86" customFormat="1" ht="51" x14ac:dyDescent="0.25">
      <c r="A294" s="81"/>
      <c r="B294" s="231" t="s">
        <v>379</v>
      </c>
      <c r="C294" s="230"/>
      <c r="D294" s="176"/>
      <c r="E294" s="176"/>
      <c r="F294" s="176"/>
    </row>
    <row r="295" spans="1:6" s="86" customFormat="1" ht="63.75" x14ac:dyDescent="0.25">
      <c r="A295" s="201"/>
      <c r="B295" s="232" t="s">
        <v>342</v>
      </c>
      <c r="C295" s="230"/>
      <c r="D295" s="176"/>
      <c r="E295" s="176"/>
      <c r="F295" s="176"/>
    </row>
    <row r="296" spans="1:6" s="86" customFormat="1" ht="18" x14ac:dyDescent="0.2">
      <c r="A296" s="201"/>
      <c r="B296" s="118" t="s">
        <v>459</v>
      </c>
      <c r="C296" s="233"/>
      <c r="D296" s="233"/>
      <c r="E296" s="233"/>
      <c r="F296" s="233"/>
    </row>
    <row r="297" spans="1:6" s="86" customFormat="1" ht="24" x14ac:dyDescent="0.2">
      <c r="A297" s="201"/>
      <c r="B297" s="197" t="s">
        <v>378</v>
      </c>
      <c r="C297" s="238" t="s">
        <v>156</v>
      </c>
      <c r="D297" s="198">
        <v>1</v>
      </c>
      <c r="E297" s="198"/>
      <c r="F297" s="198" t="str">
        <f>IF(D297="","--",IF(E297="","--",ROUND((D297*E297),2)))</f>
        <v>--</v>
      </c>
    </row>
    <row r="298" spans="1:6" s="86" customFormat="1" x14ac:dyDescent="0.25">
      <c r="A298" s="201"/>
      <c r="B298" s="97"/>
      <c r="C298" s="100"/>
      <c r="D298" s="104"/>
      <c r="E298" s="101"/>
      <c r="F298" s="101"/>
    </row>
    <row r="299" spans="1:6" s="86" customFormat="1" ht="63.75" x14ac:dyDescent="0.25">
      <c r="A299" s="201" t="s">
        <v>508</v>
      </c>
      <c r="B299" s="229" t="s">
        <v>380</v>
      </c>
      <c r="C299" s="230"/>
      <c r="D299" s="176"/>
      <c r="E299" s="176"/>
      <c r="F299" s="176"/>
    </row>
    <row r="300" spans="1:6" s="86" customFormat="1" ht="25.5" x14ac:dyDescent="0.25">
      <c r="A300" s="237"/>
      <c r="B300" s="231" t="s">
        <v>381</v>
      </c>
      <c r="C300" s="230"/>
      <c r="D300" s="176"/>
      <c r="E300" s="176"/>
      <c r="F300" s="176"/>
    </row>
    <row r="301" spans="1:6" s="86" customFormat="1" ht="18" x14ac:dyDescent="0.2">
      <c r="A301" s="81"/>
      <c r="B301" s="118" t="s">
        <v>460</v>
      </c>
      <c r="C301" s="233"/>
      <c r="D301" s="233"/>
      <c r="E301" s="233"/>
      <c r="F301" s="233"/>
    </row>
    <row r="302" spans="1:6" s="102" customFormat="1" x14ac:dyDescent="0.2">
      <c r="A302" s="201"/>
      <c r="B302" s="197" t="s">
        <v>382</v>
      </c>
      <c r="C302" s="238" t="s">
        <v>156</v>
      </c>
      <c r="D302" s="198">
        <v>1</v>
      </c>
      <c r="E302" s="198"/>
      <c r="F302" s="198" t="str">
        <f>IF(D302="","--",IF(E302="","--",ROUND((D302*E302),2)))</f>
        <v>--</v>
      </c>
    </row>
    <row r="303" spans="1:6" s="86" customFormat="1" x14ac:dyDescent="0.25">
      <c r="A303" s="201"/>
      <c r="B303" s="97"/>
      <c r="C303" s="100"/>
      <c r="D303" s="104"/>
      <c r="E303" s="101"/>
      <c r="F303" s="101"/>
    </row>
    <row r="304" spans="1:6" s="86" customFormat="1" ht="63.75" x14ac:dyDescent="0.25">
      <c r="A304" s="201"/>
      <c r="B304" s="229" t="s">
        <v>380</v>
      </c>
      <c r="C304" s="230"/>
      <c r="D304" s="176"/>
      <c r="E304" s="176"/>
      <c r="F304" s="176"/>
    </row>
    <row r="305" spans="1:6" s="86" customFormat="1" ht="25.5" x14ac:dyDescent="0.25">
      <c r="A305" s="201"/>
      <c r="B305" s="231" t="s">
        <v>381</v>
      </c>
      <c r="C305" s="230"/>
      <c r="D305" s="176"/>
      <c r="E305" s="176"/>
      <c r="F305" s="176"/>
    </row>
    <row r="306" spans="1:6" s="86" customFormat="1" ht="18" x14ac:dyDescent="0.2">
      <c r="A306" s="201"/>
      <c r="B306" s="118" t="s">
        <v>461</v>
      </c>
      <c r="C306" s="233"/>
      <c r="D306" s="233"/>
      <c r="E306" s="233"/>
      <c r="F306" s="233"/>
    </row>
    <row r="307" spans="1:6" s="86" customFormat="1" x14ac:dyDescent="0.2">
      <c r="A307" s="237"/>
      <c r="B307" s="197" t="s">
        <v>385</v>
      </c>
      <c r="C307" s="238" t="s">
        <v>156</v>
      </c>
      <c r="D307" s="198">
        <v>2</v>
      </c>
      <c r="E307" s="198"/>
      <c r="F307" s="198" t="str">
        <f>IF(D307="","--",IF(E307="","--",ROUND((D307*E307),2)))</f>
        <v>--</v>
      </c>
    </row>
    <row r="308" spans="1:6" s="86" customFormat="1" x14ac:dyDescent="0.25">
      <c r="A308" s="81"/>
      <c r="B308" s="97"/>
      <c r="C308" s="100"/>
      <c r="D308" s="104"/>
      <c r="E308" s="101"/>
      <c r="F308" s="101"/>
    </row>
    <row r="309" spans="1:6" s="233" customFormat="1" ht="63.75" x14ac:dyDescent="0.2">
      <c r="A309" s="201" t="s">
        <v>509</v>
      </c>
      <c r="B309" s="229" t="s">
        <v>383</v>
      </c>
      <c r="C309" s="230"/>
      <c r="D309" s="176"/>
      <c r="E309" s="176"/>
      <c r="F309" s="176"/>
    </row>
    <row r="310" spans="1:6" s="233" customFormat="1" ht="51" x14ac:dyDescent="0.2">
      <c r="A310" s="201"/>
      <c r="B310" s="229" t="s">
        <v>384</v>
      </c>
      <c r="C310" s="230"/>
      <c r="D310" s="176"/>
      <c r="E310" s="176"/>
      <c r="F310" s="176"/>
    </row>
    <row r="311" spans="1:6" s="233" customFormat="1" ht="25.5" x14ac:dyDescent="0.2">
      <c r="A311" s="201"/>
      <c r="B311" s="231" t="s">
        <v>381</v>
      </c>
      <c r="C311" s="230"/>
      <c r="D311" s="176"/>
      <c r="E311" s="176"/>
      <c r="F311" s="176"/>
    </row>
    <row r="312" spans="1:6" s="233" customFormat="1" ht="18" x14ac:dyDescent="0.2">
      <c r="A312" s="237"/>
      <c r="B312" s="118" t="s">
        <v>462</v>
      </c>
    </row>
    <row r="313" spans="1:6" s="233" customFormat="1" x14ac:dyDescent="0.2">
      <c r="A313" s="81"/>
      <c r="B313" s="197" t="s">
        <v>386</v>
      </c>
      <c r="C313" s="238" t="s">
        <v>156</v>
      </c>
      <c r="D313" s="198">
        <v>1</v>
      </c>
      <c r="E313" s="198"/>
      <c r="F313" s="198" t="str">
        <f>IF(D313="","--",IF(E313="","--",ROUND((D313*E313),2)))</f>
        <v>--</v>
      </c>
    </row>
    <row r="314" spans="1:6" s="233" customFormat="1" x14ac:dyDescent="0.2">
      <c r="A314" s="201"/>
      <c r="B314" s="97"/>
      <c r="C314" s="100"/>
      <c r="D314" s="104"/>
      <c r="E314" s="101"/>
      <c r="F314" s="101"/>
    </row>
    <row r="315" spans="1:6" s="233" customFormat="1" x14ac:dyDescent="0.2">
      <c r="A315" s="201"/>
      <c r="B315" s="97"/>
      <c r="C315" s="100"/>
      <c r="D315" s="104"/>
      <c r="E315" s="101"/>
      <c r="F315" s="101"/>
    </row>
    <row r="316" spans="1:6" s="213" customFormat="1" ht="12.75" x14ac:dyDescent="0.25">
      <c r="A316" s="201"/>
      <c r="B316" s="97"/>
      <c r="C316" s="100"/>
      <c r="D316" s="104"/>
      <c r="E316" s="101"/>
      <c r="F316" s="101"/>
    </row>
    <row r="317" spans="1:6" s="213" customFormat="1" ht="12.75" x14ac:dyDescent="0.25">
      <c r="A317" s="237"/>
      <c r="B317" s="97"/>
      <c r="C317" s="100"/>
      <c r="D317" s="104"/>
      <c r="E317" s="101"/>
      <c r="F317" s="101"/>
    </row>
    <row r="318" spans="1:6" s="233" customFormat="1" x14ac:dyDescent="0.2">
      <c r="A318" s="81"/>
      <c r="B318" s="97" t="s">
        <v>354</v>
      </c>
      <c r="C318" s="100"/>
      <c r="D318" s="104"/>
      <c r="E318" s="101"/>
      <c r="F318" s="101"/>
    </row>
    <row r="319" spans="1:6" s="233" customFormat="1" x14ac:dyDescent="0.2">
      <c r="A319" s="201"/>
      <c r="B319" s="97"/>
      <c r="C319" s="100"/>
      <c r="D319" s="104"/>
      <c r="E319" s="101"/>
      <c r="F319" s="101"/>
    </row>
    <row r="320" spans="1:6" s="233" customFormat="1" x14ac:dyDescent="0.2">
      <c r="A320" s="201"/>
      <c r="B320" s="97"/>
      <c r="C320" s="100"/>
      <c r="D320" s="104"/>
      <c r="E320" s="101"/>
      <c r="F320" s="101"/>
    </row>
    <row r="321" spans="1:6" s="233" customFormat="1" ht="36" x14ac:dyDescent="0.2">
      <c r="A321" s="201" t="s">
        <v>510</v>
      </c>
      <c r="B321" s="240" t="s">
        <v>363</v>
      </c>
      <c r="C321" s="241"/>
      <c r="D321" s="242"/>
      <c r="E321" s="243"/>
      <c r="F321" s="243"/>
    </row>
    <row r="322" spans="1:6" s="233" customFormat="1" ht="24" x14ac:dyDescent="0.2">
      <c r="A322" s="201"/>
      <c r="B322" s="240" t="s">
        <v>362</v>
      </c>
      <c r="C322" s="241"/>
      <c r="D322" s="242"/>
      <c r="E322" s="243"/>
      <c r="F322" s="243"/>
    </row>
    <row r="323" spans="1:6" s="233" customFormat="1" ht="51.75" x14ac:dyDescent="0.2">
      <c r="A323" s="237"/>
      <c r="B323" s="240" t="s">
        <v>463</v>
      </c>
      <c r="C323" s="241"/>
      <c r="D323" s="242"/>
      <c r="E323" s="243"/>
      <c r="F323" s="243"/>
    </row>
    <row r="324" spans="1:6" s="233" customFormat="1" ht="36" x14ac:dyDescent="0.2">
      <c r="A324" s="81"/>
      <c r="B324" s="240" t="s">
        <v>364</v>
      </c>
      <c r="C324" s="241"/>
      <c r="D324" s="242"/>
      <c r="E324" s="243"/>
      <c r="F324" s="243"/>
    </row>
    <row r="325" spans="1:6" s="233" customFormat="1" ht="48" x14ac:dyDescent="0.2">
      <c r="A325" s="81"/>
      <c r="B325" s="240" t="s">
        <v>365</v>
      </c>
      <c r="C325" s="241"/>
      <c r="D325" s="242"/>
      <c r="E325" s="243"/>
      <c r="F325" s="243"/>
    </row>
    <row r="326" spans="1:6" s="233" customFormat="1" ht="24" x14ac:dyDescent="0.2">
      <c r="A326" s="81"/>
      <c r="B326" s="240" t="s">
        <v>355</v>
      </c>
      <c r="C326" s="241"/>
      <c r="D326" s="242"/>
      <c r="E326" s="243"/>
      <c r="F326" s="243"/>
    </row>
    <row r="327" spans="1:6" s="233" customFormat="1" x14ac:dyDescent="0.2">
      <c r="A327" s="81"/>
      <c r="B327" s="244" t="s">
        <v>366</v>
      </c>
      <c r="C327" s="245" t="s">
        <v>156</v>
      </c>
      <c r="D327" s="246">
        <v>2</v>
      </c>
      <c r="E327" s="246"/>
      <c r="F327" s="198" t="str">
        <f>IF(D327="","--",IF(E327="","--",ROUND((D327*E327),2)))</f>
        <v>--</v>
      </c>
    </row>
    <row r="328" spans="1:6" s="213" customFormat="1" ht="12.75" x14ac:dyDescent="0.2">
      <c r="A328" s="81"/>
      <c r="B328" s="244" t="s">
        <v>367</v>
      </c>
      <c r="C328" s="245" t="s">
        <v>156</v>
      </c>
      <c r="D328" s="246">
        <v>3</v>
      </c>
      <c r="E328" s="246"/>
      <c r="F328" s="198" t="str">
        <f>IF(D328="","--",IF(E328="","--",ROUND((D328*E328),2)))</f>
        <v>--</v>
      </c>
    </row>
    <row r="329" spans="1:6" s="213" customFormat="1" ht="12.75" x14ac:dyDescent="0.2">
      <c r="A329" s="81"/>
      <c r="B329" s="244" t="s">
        <v>368</v>
      </c>
      <c r="C329" s="245" t="s">
        <v>156</v>
      </c>
      <c r="D329" s="246">
        <v>1</v>
      </c>
      <c r="E329" s="246"/>
      <c r="F329" s="198" t="str">
        <f>IF(D329="","--",IF(E329="","--",ROUND((D329*E329),2)))</f>
        <v>--</v>
      </c>
    </row>
    <row r="330" spans="1:6" s="213" customFormat="1" ht="12.75" x14ac:dyDescent="0.2">
      <c r="A330" s="81"/>
      <c r="B330" s="244" t="s">
        <v>369</v>
      </c>
      <c r="C330" s="245" t="s">
        <v>156</v>
      </c>
      <c r="D330" s="246">
        <v>2</v>
      </c>
      <c r="E330" s="246"/>
      <c r="F330" s="198" t="str">
        <f>IF(D330="","--",IF(E330="","--",ROUND((D330*E330),2)))</f>
        <v>--</v>
      </c>
    </row>
    <row r="331" spans="1:6" s="233" customFormat="1" x14ac:dyDescent="0.2">
      <c r="A331" s="237"/>
      <c r="B331" s="240"/>
      <c r="C331" s="241"/>
      <c r="D331" s="242"/>
      <c r="E331" s="243"/>
      <c r="F331" s="243"/>
    </row>
    <row r="332" spans="1:6" s="233" customFormat="1" x14ac:dyDescent="0.2">
      <c r="A332" s="237"/>
      <c r="B332" s="240"/>
      <c r="C332" s="241"/>
      <c r="D332" s="242"/>
      <c r="E332" s="243"/>
      <c r="F332" s="243"/>
    </row>
    <row r="333" spans="1:6" s="233" customFormat="1" ht="36" x14ac:dyDescent="0.2">
      <c r="A333" s="237" t="s">
        <v>511</v>
      </c>
      <c r="B333" s="97" t="s">
        <v>391</v>
      </c>
      <c r="C333" s="241"/>
      <c r="D333" s="242"/>
      <c r="E333" s="243"/>
      <c r="F333" s="243"/>
    </row>
    <row r="334" spans="1:6" s="233" customFormat="1" ht="36" x14ac:dyDescent="0.2">
      <c r="A334" s="237"/>
      <c r="B334" s="240" t="s">
        <v>392</v>
      </c>
      <c r="C334" s="241"/>
      <c r="D334" s="242"/>
      <c r="E334" s="243"/>
      <c r="F334" s="243"/>
    </row>
    <row r="335" spans="1:6" s="233" customFormat="1" ht="48" x14ac:dyDescent="0.2">
      <c r="A335" s="237"/>
      <c r="B335" s="240" t="s">
        <v>393</v>
      </c>
      <c r="C335" s="241"/>
      <c r="D335" s="242"/>
      <c r="E335" s="243"/>
      <c r="F335" s="243"/>
    </row>
    <row r="336" spans="1:6" s="233" customFormat="1" ht="24" x14ac:dyDescent="0.2">
      <c r="A336" s="237"/>
      <c r="B336" s="240" t="s">
        <v>394</v>
      </c>
      <c r="C336" s="241"/>
      <c r="D336" s="242"/>
      <c r="E336" s="243"/>
      <c r="F336" s="243"/>
    </row>
    <row r="337" spans="1:6" s="233" customFormat="1" ht="36" x14ac:dyDescent="0.2">
      <c r="A337" s="237"/>
      <c r="B337" s="240" t="s">
        <v>395</v>
      </c>
      <c r="C337" s="241"/>
      <c r="D337" s="242"/>
      <c r="E337" s="243"/>
      <c r="F337" s="243"/>
    </row>
    <row r="338" spans="1:6" s="117" customFormat="1" x14ac:dyDescent="0.2">
      <c r="A338" s="237"/>
      <c r="B338" s="244" t="s">
        <v>396</v>
      </c>
      <c r="C338" s="245" t="s">
        <v>159</v>
      </c>
      <c r="D338" s="246">
        <v>5.38</v>
      </c>
      <c r="E338" s="246"/>
      <c r="F338" s="198" t="str">
        <f>IF(D338="","--",IF(E338="","--",ROUND((D338*E338),2)))</f>
        <v>--</v>
      </c>
    </row>
    <row r="339" spans="1:6" s="117" customFormat="1" x14ac:dyDescent="0.2">
      <c r="A339" s="237"/>
      <c r="B339" s="244" t="s">
        <v>397</v>
      </c>
      <c r="C339" s="245" t="s">
        <v>159</v>
      </c>
      <c r="D339" s="246">
        <v>42.58</v>
      </c>
      <c r="E339" s="246"/>
      <c r="F339" s="198" t="str">
        <f>IF(D339="","--",IF(E339="","--",ROUND((D339*E339),2)))</f>
        <v>--</v>
      </c>
    </row>
    <row r="340" spans="1:6" s="117" customFormat="1" x14ac:dyDescent="0.2">
      <c r="A340" s="237"/>
      <c r="B340" s="244" t="s">
        <v>398</v>
      </c>
      <c r="C340" s="245" t="s">
        <v>159</v>
      </c>
      <c r="D340" s="246">
        <v>6.5</v>
      </c>
      <c r="E340" s="246"/>
      <c r="F340" s="198" t="str">
        <f>IF(D340="","--",IF(E340="","--",ROUND((D340*E340),2)))</f>
        <v>--</v>
      </c>
    </row>
    <row r="341" spans="1:6" s="117" customFormat="1" x14ac:dyDescent="0.25">
      <c r="A341" s="237"/>
      <c r="B341" s="240"/>
      <c r="C341" s="241"/>
      <c r="D341" s="242"/>
      <c r="E341" s="243"/>
      <c r="F341" s="243"/>
    </row>
    <row r="342" spans="1:6" s="117" customFormat="1" x14ac:dyDescent="0.25">
      <c r="A342" s="237"/>
      <c r="B342" s="240"/>
      <c r="C342" s="241"/>
      <c r="D342" s="242"/>
      <c r="E342" s="243"/>
      <c r="F342" s="243"/>
    </row>
    <row r="343" spans="1:6" s="223" customFormat="1" x14ac:dyDescent="0.2">
      <c r="A343" s="237"/>
      <c r="B343" s="97"/>
      <c r="C343" s="100"/>
      <c r="D343" s="104"/>
      <c r="E343" s="101"/>
      <c r="F343" s="101"/>
    </row>
    <row r="344" spans="1:6" s="117" customFormat="1" ht="48" x14ac:dyDescent="0.25">
      <c r="A344" s="237" t="s">
        <v>512</v>
      </c>
      <c r="B344" s="240" t="s">
        <v>356</v>
      </c>
      <c r="C344" s="241"/>
      <c r="D344" s="242"/>
      <c r="E344" s="243"/>
      <c r="F344" s="243"/>
    </row>
    <row r="345" spans="1:6" s="117" customFormat="1" ht="36" x14ac:dyDescent="0.25">
      <c r="A345" s="237"/>
      <c r="B345" s="240" t="s">
        <v>357</v>
      </c>
      <c r="C345" s="241"/>
      <c r="D345" s="242"/>
      <c r="E345" s="243"/>
      <c r="F345" s="243"/>
    </row>
    <row r="346" spans="1:6" s="117" customFormat="1" ht="36" x14ac:dyDescent="0.25">
      <c r="A346" s="237"/>
      <c r="B346" s="240" t="s">
        <v>358</v>
      </c>
      <c r="C346" s="241"/>
      <c r="D346" s="242"/>
      <c r="E346" s="243"/>
      <c r="F346" s="243"/>
    </row>
    <row r="347" spans="1:6" s="117" customFormat="1" ht="24" x14ac:dyDescent="0.25">
      <c r="A347" s="237"/>
      <c r="B347" s="240" t="s">
        <v>355</v>
      </c>
      <c r="C347" s="241"/>
      <c r="D347" s="242"/>
      <c r="E347" s="243"/>
      <c r="F347" s="243"/>
    </row>
    <row r="348" spans="1:6" s="117" customFormat="1" x14ac:dyDescent="0.2">
      <c r="A348" s="237"/>
      <c r="B348" s="244" t="s">
        <v>359</v>
      </c>
      <c r="C348" s="245" t="s">
        <v>156</v>
      </c>
      <c r="D348" s="246">
        <v>1</v>
      </c>
      <c r="E348" s="246"/>
      <c r="F348" s="198" t="str">
        <f>IF(D348="","--",IF(E348="","--",ROUND((D348*E348),2)))</f>
        <v>--</v>
      </c>
    </row>
    <row r="349" spans="1:6" s="117" customFormat="1" x14ac:dyDescent="0.25">
      <c r="A349" s="237" t="s">
        <v>513</v>
      </c>
      <c r="B349" s="97"/>
      <c r="C349" s="100"/>
      <c r="D349" s="104"/>
      <c r="E349" s="101"/>
      <c r="F349" s="101"/>
    </row>
    <row r="350" spans="1:6" s="117" customFormat="1" ht="24" x14ac:dyDescent="0.25">
      <c r="A350" s="237"/>
      <c r="B350" s="97" t="s">
        <v>399</v>
      </c>
      <c r="C350" s="100"/>
      <c r="D350" s="104"/>
      <c r="E350" s="101"/>
      <c r="F350" s="101"/>
    </row>
    <row r="351" spans="1:6" s="117" customFormat="1" ht="24" x14ac:dyDescent="0.25">
      <c r="A351" s="237"/>
      <c r="B351" s="97" t="s">
        <v>400</v>
      </c>
      <c r="C351" s="100"/>
      <c r="D351" s="104"/>
      <c r="E351" s="101"/>
      <c r="F351" s="101"/>
    </row>
    <row r="352" spans="1:6" s="117" customFormat="1" ht="36" x14ac:dyDescent="0.25">
      <c r="A352" s="237"/>
      <c r="B352" s="97" t="s">
        <v>404</v>
      </c>
      <c r="C352" s="100"/>
      <c r="D352" s="104"/>
      <c r="E352" s="101"/>
      <c r="F352" s="101"/>
    </row>
    <row r="353" spans="1:6" s="117" customFormat="1" x14ac:dyDescent="0.2">
      <c r="A353" s="81"/>
      <c r="B353" s="184" t="s">
        <v>401</v>
      </c>
      <c r="C353" s="245" t="s">
        <v>156</v>
      </c>
      <c r="D353" s="246">
        <v>1</v>
      </c>
      <c r="E353" s="246"/>
      <c r="F353" s="198" t="str">
        <f>IF(D353="","--",IF(E353="","--",ROUND((D353*E353),2)))</f>
        <v>--</v>
      </c>
    </row>
    <row r="354" spans="1:6" s="117" customFormat="1" x14ac:dyDescent="0.25">
      <c r="A354" s="237" t="s">
        <v>514</v>
      </c>
      <c r="B354" s="97"/>
      <c r="C354" s="100"/>
      <c r="D354" s="104"/>
      <c r="E354" s="101"/>
      <c r="F354" s="101"/>
    </row>
    <row r="355" spans="1:6" s="117" customFormat="1" ht="24" x14ac:dyDescent="0.25">
      <c r="A355" s="237"/>
      <c r="B355" s="97" t="s">
        <v>399</v>
      </c>
      <c r="C355" s="100"/>
      <c r="D355" s="104"/>
      <c r="E355" s="101"/>
      <c r="F355" s="101"/>
    </row>
    <row r="356" spans="1:6" s="223" customFormat="1" ht="24" x14ac:dyDescent="0.2">
      <c r="A356" s="237"/>
      <c r="B356" s="97" t="s">
        <v>402</v>
      </c>
      <c r="C356" s="100"/>
      <c r="D356" s="104"/>
      <c r="E356" s="101"/>
      <c r="F356" s="101"/>
    </row>
    <row r="357" spans="1:6" s="117" customFormat="1" ht="36" x14ac:dyDescent="0.25">
      <c r="A357" s="237"/>
      <c r="B357" s="97" t="s">
        <v>404</v>
      </c>
      <c r="C357" s="100"/>
      <c r="D357" s="104"/>
      <c r="E357" s="101"/>
      <c r="F357" s="101"/>
    </row>
    <row r="358" spans="1:6" s="117" customFormat="1" x14ac:dyDescent="0.2">
      <c r="A358" s="237"/>
      <c r="B358" s="184" t="s">
        <v>403</v>
      </c>
      <c r="C358" s="245" t="s">
        <v>156</v>
      </c>
      <c r="D358" s="246">
        <v>2</v>
      </c>
      <c r="E358" s="246"/>
      <c r="F358" s="198" t="str">
        <f>IF(D358="","--",IF(E358="","--",ROUND((D358*E358),2)))</f>
        <v>--</v>
      </c>
    </row>
    <row r="359" spans="1:6" s="86" customFormat="1" x14ac:dyDescent="0.25">
      <c r="A359" s="201"/>
      <c r="B359" s="97"/>
      <c r="C359" s="100"/>
      <c r="D359" s="104"/>
      <c r="E359" s="101"/>
      <c r="F359" s="101"/>
    </row>
    <row r="360" spans="1:6" s="86" customFormat="1" x14ac:dyDescent="0.25">
      <c r="A360" s="81"/>
      <c r="B360" s="97"/>
      <c r="C360" s="100"/>
      <c r="D360" s="104"/>
      <c r="E360" s="101"/>
      <c r="F360" s="101"/>
    </row>
    <row r="361" spans="1:6" s="48" customFormat="1" x14ac:dyDescent="0.25">
      <c r="A361" s="99" t="s">
        <v>515</v>
      </c>
      <c r="B361" s="97"/>
      <c r="C361" s="100"/>
      <c r="D361" s="104"/>
      <c r="E361" s="101"/>
      <c r="F361" s="101"/>
    </row>
    <row r="362" spans="1:6" s="102" customFormat="1" ht="24" x14ac:dyDescent="0.2">
      <c r="A362" s="87"/>
      <c r="B362" s="97" t="s">
        <v>387</v>
      </c>
      <c r="C362" s="100"/>
      <c r="D362" s="104"/>
      <c r="E362" s="101"/>
      <c r="F362" s="101"/>
    </row>
    <row r="363" spans="1:6" s="102" customFormat="1" ht="48" x14ac:dyDescent="0.2">
      <c r="A363" s="87"/>
      <c r="B363" s="97" t="s">
        <v>389</v>
      </c>
      <c r="C363" s="100"/>
      <c r="D363" s="104"/>
      <c r="E363" s="101"/>
      <c r="F363" s="101"/>
    </row>
    <row r="364" spans="1:6" s="102" customFormat="1" ht="36" x14ac:dyDescent="0.2">
      <c r="A364" s="87"/>
      <c r="B364" s="97" t="s">
        <v>388</v>
      </c>
      <c r="C364" s="100"/>
      <c r="D364" s="104"/>
      <c r="E364" s="101"/>
      <c r="F364" s="101"/>
    </row>
    <row r="365" spans="1:6" s="48" customFormat="1" ht="48" x14ac:dyDescent="0.25">
      <c r="A365" s="87"/>
      <c r="B365" s="97" t="s">
        <v>390</v>
      </c>
      <c r="C365" s="100"/>
      <c r="D365" s="104"/>
      <c r="E365" s="101"/>
      <c r="F365" s="101"/>
    </row>
    <row r="366" spans="1:6" s="86" customFormat="1" x14ac:dyDescent="0.2">
      <c r="A366" s="87"/>
      <c r="B366" s="124" t="s">
        <v>374</v>
      </c>
      <c r="C366" s="83"/>
      <c r="D366" s="103"/>
      <c r="E366" s="84"/>
      <c r="F366" s="84"/>
    </row>
    <row r="367" spans="1:6" s="86" customFormat="1" ht="24" x14ac:dyDescent="0.2">
      <c r="A367" s="99"/>
      <c r="B367" s="124" t="s">
        <v>375</v>
      </c>
      <c r="C367" s="83"/>
      <c r="D367" s="103"/>
      <c r="E367" s="84"/>
      <c r="F367" s="84"/>
    </row>
    <row r="368" spans="1:6" s="86" customFormat="1" x14ac:dyDescent="0.2">
      <c r="A368" s="99"/>
      <c r="B368" s="247"/>
      <c r="C368" s="245" t="s">
        <v>159</v>
      </c>
      <c r="D368" s="246">
        <v>145</v>
      </c>
      <c r="E368" s="246"/>
      <c r="F368" s="198" t="str">
        <f>IF(D368="","--",IF(E368="","--",ROUND((D368*E368),2)))</f>
        <v>--</v>
      </c>
    </row>
    <row r="369" spans="1:6" s="86" customFormat="1" x14ac:dyDescent="0.25">
      <c r="A369" s="99"/>
      <c r="B369" s="275"/>
      <c r="C369" s="100"/>
      <c r="D369" s="104"/>
      <c r="E369" s="101"/>
      <c r="F369" s="101"/>
    </row>
    <row r="370" spans="1:6" s="86" customFormat="1" x14ac:dyDescent="0.2">
      <c r="A370" s="81"/>
      <c r="B370" s="112" t="s">
        <v>196</v>
      </c>
      <c r="C370" s="113"/>
      <c r="D370" s="114"/>
      <c r="E370" s="114"/>
      <c r="F370" s="114">
        <f>SUM(F255:F369)</f>
        <v>0</v>
      </c>
    </row>
    <row r="371" spans="1:6" s="86" customFormat="1" x14ac:dyDescent="0.2">
      <c r="A371" s="99"/>
      <c r="B371" s="112"/>
      <c r="C371" s="113"/>
      <c r="D371" s="114"/>
      <c r="E371" s="114"/>
      <c r="F371" s="114"/>
    </row>
    <row r="372" spans="1:6" s="86" customFormat="1" x14ac:dyDescent="0.2">
      <c r="A372" s="99"/>
      <c r="B372" s="112"/>
      <c r="C372" s="113"/>
      <c r="D372" s="114"/>
      <c r="E372" s="114"/>
      <c r="F372" s="114"/>
    </row>
    <row r="373" spans="1:6" s="86" customFormat="1" x14ac:dyDescent="0.2">
      <c r="A373" s="99"/>
      <c r="B373" s="112"/>
      <c r="C373" s="113"/>
      <c r="D373" s="114"/>
      <c r="E373" s="114"/>
      <c r="F373" s="114"/>
    </row>
    <row r="374" spans="1:6" s="86" customFormat="1" x14ac:dyDescent="0.2">
      <c r="A374" s="111" t="s">
        <v>218</v>
      </c>
      <c r="B374" s="67" t="s">
        <v>239</v>
      </c>
      <c r="C374" s="68"/>
      <c r="D374" s="23"/>
      <c r="E374" s="23"/>
      <c r="F374" s="23"/>
    </row>
    <row r="375" spans="1:6" s="86" customFormat="1" x14ac:dyDescent="0.2">
      <c r="A375" s="99"/>
      <c r="B375" s="94"/>
      <c r="C375" s="96"/>
      <c r="D375" s="80"/>
      <c r="E375" s="80"/>
      <c r="F375" s="80"/>
    </row>
    <row r="376" spans="1:6" s="86" customFormat="1" x14ac:dyDescent="0.2">
      <c r="A376" s="99"/>
      <c r="B376" s="97"/>
      <c r="C376" s="83"/>
      <c r="D376" s="84"/>
      <c r="E376" s="84"/>
      <c r="F376" s="85"/>
    </row>
    <row r="377" spans="1:6" s="86" customFormat="1" ht="48" x14ac:dyDescent="0.2">
      <c r="A377" s="99" t="s">
        <v>210</v>
      </c>
      <c r="B377" s="97" t="s">
        <v>317</v>
      </c>
      <c r="C377" s="83"/>
      <c r="D377" s="84"/>
      <c r="E377" s="84"/>
      <c r="F377" s="85"/>
    </row>
    <row r="378" spans="1:6" s="86" customFormat="1" ht="36" x14ac:dyDescent="0.2">
      <c r="A378" s="99"/>
      <c r="B378" s="97" t="s">
        <v>318</v>
      </c>
      <c r="C378" s="83"/>
      <c r="D378" s="84"/>
      <c r="E378" s="84"/>
      <c r="F378" s="85"/>
    </row>
    <row r="379" spans="1:6" s="86" customFormat="1" ht="72" x14ac:dyDescent="0.2">
      <c r="A379" s="99"/>
      <c r="B379" s="97" t="s">
        <v>319</v>
      </c>
      <c r="C379" s="83"/>
      <c r="D379" s="84"/>
      <c r="E379" s="84"/>
      <c r="F379" s="85"/>
    </row>
    <row r="380" spans="1:6" s="86" customFormat="1" x14ac:dyDescent="0.2">
      <c r="A380" s="111"/>
      <c r="B380" s="97" t="s">
        <v>320</v>
      </c>
      <c r="C380" s="83"/>
      <c r="D380" s="84"/>
      <c r="E380" s="84"/>
      <c r="F380" s="85"/>
    </row>
    <row r="381" spans="1:6" s="86" customFormat="1" ht="36" x14ac:dyDescent="0.2">
      <c r="A381" s="111"/>
      <c r="B381" s="126" t="s">
        <v>321</v>
      </c>
      <c r="C381" s="83"/>
      <c r="D381" s="84"/>
      <c r="E381" s="84"/>
      <c r="F381" s="85"/>
    </row>
    <row r="382" spans="1:6" s="86" customFormat="1" x14ac:dyDescent="0.2">
      <c r="A382" s="111"/>
      <c r="B382" s="240" t="s">
        <v>322</v>
      </c>
      <c r="C382" s="245"/>
      <c r="D382" s="246"/>
      <c r="E382" s="246"/>
      <c r="F382" s="195"/>
    </row>
    <row r="383" spans="1:6" s="86" customFormat="1" ht="108" x14ac:dyDescent="0.2">
      <c r="A383" s="111"/>
      <c r="B383" s="249" t="s">
        <v>323</v>
      </c>
      <c r="C383" s="245"/>
      <c r="D383" s="246"/>
      <c r="E383" s="246"/>
      <c r="F383" s="195"/>
    </row>
    <row r="384" spans="1:6" s="86" customFormat="1" ht="60" x14ac:dyDescent="0.2">
      <c r="A384" s="66"/>
      <c r="B384" s="249" t="s">
        <v>329</v>
      </c>
      <c r="C384" s="245"/>
      <c r="D384" s="246"/>
      <c r="E384" s="246"/>
      <c r="F384" s="195"/>
    </row>
    <row r="385" spans="1:6" s="86" customFormat="1" ht="24" x14ac:dyDescent="0.2">
      <c r="A385" s="87"/>
      <c r="B385" s="126" t="s">
        <v>325</v>
      </c>
      <c r="C385" s="83"/>
      <c r="D385" s="84"/>
      <c r="E385" s="84"/>
      <c r="F385" s="85"/>
    </row>
    <row r="386" spans="1:6" s="86" customFormat="1" ht="24" x14ac:dyDescent="0.2">
      <c r="A386" s="81"/>
      <c r="B386" s="249" t="s">
        <v>324</v>
      </c>
      <c r="C386" s="245"/>
      <c r="D386" s="246"/>
      <c r="E386" s="246"/>
      <c r="F386" s="195"/>
    </row>
    <row r="387" spans="1:6" s="86" customFormat="1" ht="36" x14ac:dyDescent="0.2">
      <c r="A387" s="81"/>
      <c r="B387" s="126" t="s">
        <v>326</v>
      </c>
      <c r="C387" s="83"/>
      <c r="D387" s="84"/>
      <c r="E387" s="84"/>
      <c r="F387" s="85"/>
    </row>
    <row r="388" spans="1:6" s="86" customFormat="1" ht="60" x14ac:dyDescent="0.2">
      <c r="A388" s="81"/>
      <c r="B388" s="249" t="s">
        <v>472</v>
      </c>
      <c r="C388" s="245"/>
      <c r="D388" s="246"/>
      <c r="E388" s="246"/>
      <c r="F388" s="195"/>
    </row>
    <row r="389" spans="1:6" s="86" customFormat="1" ht="84" x14ac:dyDescent="0.2">
      <c r="A389" s="81"/>
      <c r="B389" s="126" t="s">
        <v>473</v>
      </c>
      <c r="C389" s="83"/>
      <c r="D389" s="84"/>
      <c r="E389" s="84"/>
      <c r="F389" s="85"/>
    </row>
    <row r="390" spans="1:6" s="86" customFormat="1" ht="132" x14ac:dyDescent="0.2">
      <c r="A390" s="81"/>
      <c r="B390" s="126" t="s">
        <v>328</v>
      </c>
      <c r="C390" s="251"/>
      <c r="D390" s="252"/>
      <c r="E390" s="252"/>
      <c r="F390" s="253"/>
    </row>
    <row r="391" spans="1:6" s="86" customFormat="1" x14ac:dyDescent="0.2">
      <c r="A391" s="81"/>
      <c r="B391" s="240" t="s">
        <v>316</v>
      </c>
      <c r="C391" s="245"/>
      <c r="D391" s="246"/>
      <c r="E391" s="246"/>
      <c r="F391" s="195"/>
    </row>
    <row r="392" spans="1:6" s="86" customFormat="1" x14ac:dyDescent="0.2">
      <c r="A392" s="237"/>
      <c r="B392" s="184" t="s">
        <v>327</v>
      </c>
      <c r="C392" s="83" t="s">
        <v>157</v>
      </c>
      <c r="D392" s="101">
        <v>2790</v>
      </c>
      <c r="E392" s="84"/>
      <c r="F392" s="80" t="str">
        <f>IF(D392="","--",IF(E392="","--",ROUND((D392*E392),2)))</f>
        <v>--</v>
      </c>
    </row>
    <row r="393" spans="1:6" s="86" customFormat="1" x14ac:dyDescent="0.2">
      <c r="A393" s="237"/>
      <c r="B393" s="184" t="s">
        <v>474</v>
      </c>
      <c r="C393" s="83" t="s">
        <v>157</v>
      </c>
      <c r="D393" s="101">
        <v>265</v>
      </c>
      <c r="E393" s="84"/>
      <c r="F393" s="80" t="str">
        <f>IF(D393="","--",IF(E393="","--",ROUND((D393*E393),2)))</f>
        <v>--</v>
      </c>
    </row>
    <row r="394" spans="1:6" s="86" customFormat="1" x14ac:dyDescent="0.2">
      <c r="A394" s="237"/>
      <c r="B394" s="184"/>
      <c r="C394" s="83"/>
      <c r="D394" s="101"/>
      <c r="E394" s="84"/>
      <c r="F394" s="80"/>
    </row>
    <row r="395" spans="1:6" s="239" customFormat="1" x14ac:dyDescent="0.2">
      <c r="A395" s="81"/>
      <c r="B395" s="88"/>
      <c r="C395" s="105"/>
      <c r="D395" s="89"/>
      <c r="E395" s="89"/>
      <c r="F395" s="89"/>
    </row>
    <row r="396" spans="1:6" s="86" customFormat="1" x14ac:dyDescent="0.2">
      <c r="A396" s="237"/>
      <c r="B396" s="91"/>
      <c r="C396" s="98"/>
      <c r="D396" s="92"/>
      <c r="E396" s="92"/>
      <c r="F396" s="92"/>
    </row>
    <row r="397" spans="1:6" s="86" customFormat="1" x14ac:dyDescent="0.2">
      <c r="A397" s="81"/>
      <c r="B397" s="93" t="s">
        <v>240</v>
      </c>
      <c r="C397" s="68"/>
      <c r="D397" s="23"/>
      <c r="E397" s="23"/>
      <c r="F397" s="23">
        <f>SUM(F391:F396)</f>
        <v>0</v>
      </c>
    </row>
    <row r="398" spans="1:6" s="86" customFormat="1" x14ac:dyDescent="0.2">
      <c r="A398" s="237"/>
      <c r="B398" s="94"/>
      <c r="C398" s="95"/>
      <c r="D398" s="80"/>
      <c r="E398" s="80"/>
      <c r="F398" s="80"/>
    </row>
    <row r="399" spans="1:6" s="86" customFormat="1" x14ac:dyDescent="0.2">
      <c r="A399" s="81"/>
      <c r="B399" s="94"/>
      <c r="C399" s="96"/>
      <c r="D399" s="80"/>
      <c r="E399" s="80"/>
      <c r="F399" s="80"/>
    </row>
    <row r="400" spans="1:6" s="86" customFormat="1" x14ac:dyDescent="0.2">
      <c r="A400" s="250"/>
      <c r="B400" s="94"/>
      <c r="C400" s="96"/>
      <c r="D400" s="80"/>
      <c r="E400" s="80"/>
      <c r="F400" s="80"/>
    </row>
    <row r="401" spans="1:6" s="239" customFormat="1" x14ac:dyDescent="0.2">
      <c r="A401" s="277" t="s">
        <v>339</v>
      </c>
      <c r="B401" s="67" t="s">
        <v>241</v>
      </c>
      <c r="C401" s="68"/>
      <c r="D401" s="23"/>
      <c r="E401" s="23"/>
      <c r="F401" s="23"/>
    </row>
    <row r="402" spans="1:6" s="86" customFormat="1" x14ac:dyDescent="0.2">
      <c r="A402" s="81"/>
      <c r="B402" s="94"/>
      <c r="C402" s="96"/>
      <c r="D402" s="80"/>
      <c r="E402" s="80"/>
      <c r="F402" s="80"/>
    </row>
    <row r="403" spans="1:6" s="86" customFormat="1" x14ac:dyDescent="0.2">
      <c r="A403" s="66"/>
      <c r="B403" s="97"/>
      <c r="C403" s="83"/>
      <c r="D403" s="84"/>
      <c r="E403" s="84"/>
      <c r="F403" s="85"/>
    </row>
    <row r="404" spans="1:6" s="86" customFormat="1" ht="36" x14ac:dyDescent="0.2">
      <c r="A404" s="81" t="s">
        <v>338</v>
      </c>
      <c r="B404" s="97" t="s">
        <v>477</v>
      </c>
      <c r="C404" s="83"/>
      <c r="D404" s="84"/>
      <c r="E404" s="84"/>
      <c r="F404" s="85"/>
    </row>
    <row r="405" spans="1:6" s="86" customFormat="1" ht="48" x14ac:dyDescent="0.2">
      <c r="A405" s="87"/>
      <c r="B405" s="97" t="s">
        <v>349</v>
      </c>
      <c r="C405" s="83"/>
      <c r="D405" s="84"/>
      <c r="E405" s="84"/>
      <c r="F405" s="85"/>
    </row>
    <row r="406" spans="1:6" s="86" customFormat="1" ht="36" x14ac:dyDescent="0.2">
      <c r="A406" s="87"/>
      <c r="B406" s="97" t="s">
        <v>330</v>
      </c>
      <c r="C406" s="83"/>
      <c r="D406" s="84"/>
      <c r="E406" s="84"/>
      <c r="F406" s="85"/>
    </row>
    <row r="407" spans="1:6" s="86" customFormat="1" ht="60" x14ac:dyDescent="0.2">
      <c r="A407" s="66"/>
      <c r="B407" s="97" t="s">
        <v>348</v>
      </c>
      <c r="C407" s="83"/>
      <c r="D407" s="84"/>
      <c r="E407" s="84"/>
      <c r="F407" s="85"/>
    </row>
    <row r="408" spans="1:6" s="239" customFormat="1" ht="48" x14ac:dyDescent="0.2">
      <c r="A408" s="87"/>
      <c r="B408" s="97" t="s">
        <v>350</v>
      </c>
      <c r="C408" s="245"/>
      <c r="D408" s="246"/>
      <c r="E408" s="246"/>
      <c r="F408" s="195"/>
    </row>
    <row r="409" spans="1:6" s="86" customFormat="1" x14ac:dyDescent="0.2">
      <c r="A409" s="87"/>
      <c r="B409" s="97" t="s">
        <v>351</v>
      </c>
      <c r="C409" s="245"/>
      <c r="D409" s="246"/>
      <c r="E409" s="246"/>
      <c r="F409" s="195"/>
    </row>
    <row r="410" spans="1:6" s="86" customFormat="1" x14ac:dyDescent="0.2">
      <c r="A410" s="87"/>
      <c r="B410" s="240"/>
      <c r="C410" s="245" t="s">
        <v>157</v>
      </c>
      <c r="D410" s="243">
        <v>930</v>
      </c>
      <c r="E410" s="246"/>
      <c r="F410" s="198" t="str">
        <f>IF(D410="","--",IF(E410="","--",ROUND((D410*E410),2)))</f>
        <v>--</v>
      </c>
    </row>
    <row r="411" spans="1:6" s="86" customFormat="1" x14ac:dyDescent="0.2">
      <c r="A411" s="66"/>
      <c r="B411" s="97"/>
      <c r="C411" s="83"/>
      <c r="D411" s="84"/>
      <c r="E411" s="84"/>
      <c r="F411" s="85"/>
    </row>
    <row r="412" spans="1:6" s="86" customFormat="1" ht="36" x14ac:dyDescent="0.2">
      <c r="A412" s="87" t="s">
        <v>340</v>
      </c>
      <c r="B412" s="240" t="s">
        <v>481</v>
      </c>
      <c r="C412" s="245"/>
      <c r="D412" s="246"/>
      <c r="E412" s="246"/>
      <c r="F412" s="195"/>
    </row>
    <row r="413" spans="1:6" s="86" customFormat="1" x14ac:dyDescent="0.2">
      <c r="A413" s="81"/>
      <c r="B413" s="240"/>
      <c r="C413" s="245"/>
      <c r="D413" s="246"/>
      <c r="E413" s="246"/>
      <c r="F413" s="195"/>
    </row>
    <row r="414" spans="1:6" s="86" customFormat="1" x14ac:dyDescent="0.2">
      <c r="A414" s="81"/>
      <c r="B414" s="240" t="s">
        <v>351</v>
      </c>
      <c r="C414" s="245"/>
      <c r="D414" s="246"/>
      <c r="E414" s="246"/>
      <c r="F414" s="195"/>
    </row>
    <row r="415" spans="1:6" s="239" customFormat="1" x14ac:dyDescent="0.2">
      <c r="A415" s="86"/>
      <c r="B415" s="240"/>
      <c r="C415" s="245"/>
      <c r="D415" s="246"/>
      <c r="E415" s="246"/>
      <c r="F415" s="195"/>
    </row>
    <row r="416" spans="1:6" s="86" customFormat="1" x14ac:dyDescent="0.2">
      <c r="B416" s="97"/>
      <c r="C416" s="245" t="s">
        <v>157</v>
      </c>
      <c r="D416" s="243">
        <v>1008.74</v>
      </c>
      <c r="E416" s="246"/>
      <c r="F416" s="198" t="str">
        <f>IF(D416="","--",IF(E416="","--",ROUND((D416*E416),2)))</f>
        <v>--</v>
      </c>
    </row>
    <row r="417" spans="1:6" s="86" customFormat="1" x14ac:dyDescent="0.2">
      <c r="A417" s="237"/>
      <c r="B417" s="97"/>
      <c r="C417" s="83"/>
      <c r="D417" s="84"/>
      <c r="E417" s="84"/>
      <c r="F417" s="85"/>
    </row>
    <row r="418" spans="1:6" s="86" customFormat="1" ht="96" x14ac:dyDescent="0.2">
      <c r="A418" s="239" t="s">
        <v>341</v>
      </c>
      <c r="B418" s="94" t="s">
        <v>331</v>
      </c>
      <c r="C418" s="83"/>
      <c r="D418" s="84"/>
      <c r="E418" s="84"/>
      <c r="F418" s="85"/>
    </row>
    <row r="419" spans="1:6" s="86" customFormat="1" ht="84" x14ac:dyDescent="0.2">
      <c r="A419" s="239"/>
      <c r="B419" s="94" t="s">
        <v>332</v>
      </c>
      <c r="C419" s="83"/>
      <c r="D419" s="84"/>
      <c r="E419" s="84"/>
      <c r="F419" s="85"/>
    </row>
    <row r="420" spans="1:6" s="86" customFormat="1" ht="24" x14ac:dyDescent="0.2">
      <c r="A420" s="239"/>
      <c r="B420" s="94" t="s">
        <v>333</v>
      </c>
      <c r="C420" s="83"/>
      <c r="D420" s="84"/>
      <c r="E420" s="84"/>
      <c r="F420" s="85"/>
    </row>
    <row r="421" spans="1:6" s="86" customFormat="1" x14ac:dyDescent="0.2">
      <c r="B421" s="97"/>
      <c r="C421" s="83"/>
      <c r="D421" s="84"/>
      <c r="E421" s="84"/>
      <c r="F421" s="85"/>
    </row>
    <row r="422" spans="1:6" s="239" customFormat="1" x14ac:dyDescent="0.2">
      <c r="A422" s="237"/>
      <c r="B422" s="97"/>
      <c r="C422" s="245" t="s">
        <v>157</v>
      </c>
      <c r="D422" s="243">
        <v>1185</v>
      </c>
      <c r="E422" s="246"/>
      <c r="F422" s="198" t="str">
        <f>IF(D422="","--",IF(E422="","--",ROUND((D422*E422),2)))</f>
        <v>--</v>
      </c>
    </row>
    <row r="423" spans="1:6" s="86" customFormat="1" x14ac:dyDescent="0.25">
      <c r="A423" s="239"/>
      <c r="B423" s="88"/>
    </row>
    <row r="424" spans="1:6" s="86" customFormat="1" x14ac:dyDescent="0.2">
      <c r="A424" s="239"/>
      <c r="B424" s="91"/>
      <c r="C424" s="98"/>
      <c r="D424" s="92"/>
      <c r="E424" s="92"/>
      <c r="F424" s="92"/>
    </row>
    <row r="425" spans="1:6" s="86" customFormat="1" x14ac:dyDescent="0.2">
      <c r="A425" s="239"/>
      <c r="B425" s="93" t="s">
        <v>242</v>
      </c>
      <c r="C425" s="278"/>
      <c r="D425" s="279"/>
      <c r="E425" s="279"/>
      <c r="F425" s="279"/>
    </row>
    <row r="426" spans="1:6" s="86" customFormat="1" x14ac:dyDescent="0.2">
      <c r="A426" s="239"/>
      <c r="B426" s="94"/>
      <c r="C426" s="68"/>
      <c r="D426" s="23"/>
      <c r="E426" s="23"/>
      <c r="F426" s="23">
        <f>SUM(F410:F425)</f>
        <v>0</v>
      </c>
    </row>
    <row r="427" spans="1:6" s="239" customFormat="1" x14ac:dyDescent="0.2">
      <c r="A427" s="86"/>
      <c r="B427" s="94"/>
      <c r="C427" s="95"/>
      <c r="D427" s="80"/>
      <c r="E427" s="80"/>
      <c r="F427" s="80"/>
    </row>
    <row r="428" spans="1:6" s="86" customFormat="1" x14ac:dyDescent="0.2">
      <c r="B428" s="94"/>
      <c r="C428" s="96"/>
      <c r="D428" s="80"/>
      <c r="E428" s="80"/>
      <c r="F428" s="80"/>
    </row>
    <row r="429" spans="1:6" s="86" customFormat="1" x14ac:dyDescent="0.2">
      <c r="A429" s="106" t="s">
        <v>214</v>
      </c>
      <c r="B429" s="107" t="s">
        <v>405</v>
      </c>
      <c r="C429" s="96"/>
      <c r="D429" s="80"/>
      <c r="E429" s="80"/>
      <c r="F429" s="80"/>
    </row>
    <row r="430" spans="1:6" s="86" customFormat="1" x14ac:dyDescent="0.25">
      <c r="B430" s="97"/>
      <c r="C430" s="127"/>
      <c r="D430" s="50"/>
      <c r="E430" s="50"/>
      <c r="F430" s="50"/>
    </row>
    <row r="431" spans="1:6" s="86" customFormat="1" x14ac:dyDescent="0.25">
      <c r="B431" s="97"/>
      <c r="C431" s="100"/>
      <c r="D431" s="101"/>
      <c r="E431" s="101"/>
      <c r="F431" s="101"/>
    </row>
    <row r="432" spans="1:6" s="239" customFormat="1" x14ac:dyDescent="0.25">
      <c r="A432" s="86" t="s">
        <v>466</v>
      </c>
      <c r="B432" s="146" t="s">
        <v>475</v>
      </c>
      <c r="C432" s="100"/>
      <c r="D432" s="101"/>
      <c r="E432" s="101"/>
      <c r="F432" s="101"/>
    </row>
    <row r="433" spans="1:6" s="86" customFormat="1" ht="36" x14ac:dyDescent="0.2">
      <c r="A433" s="81"/>
      <c r="B433" s="146" t="s">
        <v>243</v>
      </c>
      <c r="C433" s="185"/>
      <c r="D433" s="84"/>
      <c r="E433" s="84"/>
      <c r="F433" s="84"/>
    </row>
    <row r="434" spans="1:6" s="86" customFormat="1" x14ac:dyDescent="0.2">
      <c r="A434" s="87"/>
      <c r="B434" s="146" t="s">
        <v>277</v>
      </c>
      <c r="C434" s="185"/>
      <c r="D434" s="84"/>
      <c r="E434" s="84"/>
      <c r="F434" s="84"/>
    </row>
    <row r="435" spans="1:6" s="86" customFormat="1" x14ac:dyDescent="0.2">
      <c r="A435" s="87"/>
      <c r="B435" s="146"/>
      <c r="C435" s="185" t="s">
        <v>158</v>
      </c>
      <c r="D435" s="84">
        <v>153</v>
      </c>
      <c r="E435" s="84"/>
      <c r="F435" s="80" t="str">
        <f>IF(D435="","--",IF(E435="","--",ROUND((D435*E435),2)))</f>
        <v>--</v>
      </c>
    </row>
    <row r="436" spans="1:6" s="86" customFormat="1" ht="48" x14ac:dyDescent="0.2">
      <c r="A436" s="87" t="s">
        <v>516</v>
      </c>
      <c r="B436" s="97" t="s">
        <v>228</v>
      </c>
      <c r="C436" s="185"/>
      <c r="D436" s="84"/>
      <c r="E436" s="84"/>
      <c r="F436" s="84"/>
    </row>
    <row r="437" spans="1:6" s="86" customFormat="1" ht="24" x14ac:dyDescent="0.2">
      <c r="A437" s="87"/>
      <c r="B437" s="124" t="s">
        <v>229</v>
      </c>
      <c r="C437" s="83"/>
      <c r="D437" s="101"/>
      <c r="E437" s="101"/>
      <c r="F437" s="101"/>
    </row>
    <row r="438" spans="1:6" s="239" customFormat="1" x14ac:dyDescent="0.2">
      <c r="A438" s="87"/>
      <c r="B438" s="179" t="s">
        <v>230</v>
      </c>
      <c r="C438" s="177"/>
      <c r="D438" s="178"/>
      <c r="E438" s="178"/>
      <c r="F438" s="178"/>
    </row>
    <row r="439" spans="1:6" s="86" customFormat="1" x14ac:dyDescent="0.2">
      <c r="A439" s="87"/>
      <c r="B439" s="97"/>
      <c r="C439" s="177" t="s">
        <v>158</v>
      </c>
      <c r="D439" s="178">
        <v>95</v>
      </c>
      <c r="E439" s="178"/>
      <c r="F439" s="80" t="str">
        <f>IF(D439="","--",IF(E439="","--",ROUND((D439*E439),2)))</f>
        <v>--</v>
      </c>
    </row>
    <row r="440" spans="1:6" s="86" customFormat="1" ht="48" x14ac:dyDescent="0.2">
      <c r="A440" s="81" t="s">
        <v>517</v>
      </c>
      <c r="B440" s="146" t="s">
        <v>204</v>
      </c>
      <c r="C440" s="83"/>
      <c r="D440" s="103"/>
      <c r="E440" s="84"/>
      <c r="F440" s="84"/>
    </row>
    <row r="441" spans="1:6" s="86" customFormat="1" x14ac:dyDescent="0.2">
      <c r="A441" s="81"/>
      <c r="B441" s="146" t="s">
        <v>195</v>
      </c>
      <c r="C441" s="185"/>
      <c r="D441" s="84"/>
      <c r="E441" s="84"/>
      <c r="F441" s="84"/>
    </row>
    <row r="442" spans="1:6" s="86" customFormat="1" x14ac:dyDescent="0.2">
      <c r="A442" s="81"/>
      <c r="B442" s="146"/>
      <c r="C442" s="185" t="s">
        <v>158</v>
      </c>
      <c r="D442" s="84">
        <v>23</v>
      </c>
      <c r="E442" s="84"/>
      <c r="F442" s="80" t="str">
        <f>IF(D442="","--",IF(E442="","--",ROUND((D442*E442),2)))</f>
        <v>--</v>
      </c>
    </row>
    <row r="443" spans="1:6" s="86" customFormat="1" ht="36" x14ac:dyDescent="0.2">
      <c r="A443" s="99" t="s">
        <v>518</v>
      </c>
      <c r="B443" s="146" t="s">
        <v>406</v>
      </c>
      <c r="C443" s="185"/>
      <c r="D443" s="84"/>
      <c r="E443" s="84"/>
      <c r="F443" s="84"/>
    </row>
    <row r="444" spans="1:6" s="86" customFormat="1" x14ac:dyDescent="0.2">
      <c r="A444" s="99"/>
      <c r="B444" s="186" t="s">
        <v>267</v>
      </c>
      <c r="C444" s="185"/>
      <c r="D444" s="84"/>
      <c r="E444" s="84"/>
      <c r="F444" s="84"/>
    </row>
    <row r="445" spans="1:6" s="86" customFormat="1" x14ac:dyDescent="0.2">
      <c r="A445" s="99"/>
      <c r="B445" s="146"/>
      <c r="C445" s="185" t="s">
        <v>158</v>
      </c>
      <c r="D445" s="84">
        <v>15</v>
      </c>
      <c r="E445" s="84"/>
      <c r="F445" s="101" t="str">
        <f>IF(D445="","--",IF(E445="","--",ROUND((D445*E445),2)))</f>
        <v>--</v>
      </c>
    </row>
    <row r="446" spans="1:6" s="239" customFormat="1" ht="36" x14ac:dyDescent="0.2">
      <c r="A446" s="99" t="s">
        <v>519</v>
      </c>
      <c r="B446" s="146" t="s">
        <v>297</v>
      </c>
      <c r="C446" s="185"/>
      <c r="D446" s="84"/>
      <c r="E446" s="84"/>
      <c r="F446" s="84"/>
    </row>
    <row r="447" spans="1:6" s="239" customFormat="1" x14ac:dyDescent="0.2">
      <c r="A447" s="99"/>
      <c r="B447" s="186" t="s">
        <v>267</v>
      </c>
      <c r="C447" s="185"/>
      <c r="D447" s="84"/>
      <c r="E447" s="84"/>
      <c r="F447" s="102"/>
    </row>
    <row r="448" spans="1:6" s="239" customFormat="1" x14ac:dyDescent="0.2">
      <c r="A448" s="99"/>
      <c r="B448" s="146"/>
      <c r="C448" s="185" t="s">
        <v>158</v>
      </c>
      <c r="D448" s="84">
        <v>10</v>
      </c>
      <c r="E448" s="84"/>
      <c r="F448" s="80" t="str">
        <f>IF(D448="","--",IF(E448="","--",ROUND((D448*E448),2)))</f>
        <v>--</v>
      </c>
    </row>
    <row r="449" spans="1:6" s="239" customFormat="1" ht="36" x14ac:dyDescent="0.2">
      <c r="A449" s="99" t="s">
        <v>520</v>
      </c>
      <c r="B449" s="146" t="s">
        <v>407</v>
      </c>
      <c r="C449" s="185"/>
      <c r="D449" s="84"/>
      <c r="E449" s="84"/>
      <c r="F449" s="102"/>
    </row>
    <row r="450" spans="1:6" s="239" customFormat="1" ht="24" x14ac:dyDescent="0.2">
      <c r="A450" s="99"/>
      <c r="B450" s="186" t="s">
        <v>298</v>
      </c>
      <c r="C450" s="185"/>
      <c r="D450" s="84"/>
      <c r="E450" s="84"/>
      <c r="F450" s="102"/>
    </row>
    <row r="451" spans="1:6" s="239" customFormat="1" x14ac:dyDescent="0.2">
      <c r="A451" s="99"/>
      <c r="B451" s="146"/>
      <c r="C451" s="185" t="s">
        <v>158</v>
      </c>
      <c r="D451" s="84">
        <v>32</v>
      </c>
      <c r="E451" s="84"/>
      <c r="F451" s="80" t="str">
        <f>IF(D451="","--",IF(E451="","--",ROUND((D451*E451),2)))</f>
        <v>--</v>
      </c>
    </row>
    <row r="452" spans="1:6" s="239" customFormat="1" ht="72" customHeight="1" x14ac:dyDescent="0.2">
      <c r="A452" s="99" t="s">
        <v>521</v>
      </c>
      <c r="B452" s="146" t="s">
        <v>411</v>
      </c>
      <c r="C452" s="185"/>
      <c r="D452" s="84"/>
      <c r="E452" s="84"/>
      <c r="F452" s="102"/>
    </row>
    <row r="453" spans="1:6" s="239" customFormat="1" ht="40.5" customHeight="1" x14ac:dyDescent="0.2">
      <c r="A453" s="99"/>
      <c r="B453" s="255" t="s">
        <v>408</v>
      </c>
      <c r="C453" s="185"/>
      <c r="D453" s="84"/>
      <c r="E453" s="84"/>
      <c r="F453" s="84"/>
    </row>
    <row r="454" spans="1:6" s="239" customFormat="1" ht="97.5" customHeight="1" x14ac:dyDescent="0.2">
      <c r="A454" s="99"/>
      <c r="B454" s="255" t="s">
        <v>409</v>
      </c>
      <c r="C454" s="185"/>
      <c r="D454" s="84"/>
      <c r="E454" s="84"/>
      <c r="F454" s="84"/>
    </row>
    <row r="455" spans="1:6" s="239" customFormat="1" ht="45" customHeight="1" x14ac:dyDescent="0.2">
      <c r="A455" s="99"/>
      <c r="B455" s="255" t="s">
        <v>413</v>
      </c>
      <c r="C455" s="185"/>
      <c r="D455" s="84"/>
      <c r="E455" s="84"/>
      <c r="F455" s="84"/>
    </row>
    <row r="456" spans="1:6" s="239" customFormat="1" ht="24" x14ac:dyDescent="0.2">
      <c r="A456" s="99"/>
      <c r="B456" s="255" t="s">
        <v>412</v>
      </c>
      <c r="C456" s="185"/>
      <c r="D456" s="84"/>
      <c r="E456" s="84"/>
      <c r="F456" s="84"/>
    </row>
    <row r="457" spans="1:6" s="239" customFormat="1" ht="72" x14ac:dyDescent="0.2">
      <c r="A457" s="99"/>
      <c r="B457" s="146" t="s">
        <v>414</v>
      </c>
      <c r="C457" s="185"/>
      <c r="D457" s="84"/>
      <c r="E457" s="84"/>
      <c r="F457" s="84"/>
    </row>
    <row r="458" spans="1:6" s="239" customFormat="1" ht="48" x14ac:dyDescent="0.2">
      <c r="A458" s="99"/>
      <c r="B458" s="255" t="s">
        <v>410</v>
      </c>
      <c r="C458" s="185"/>
      <c r="D458" s="84"/>
      <c r="E458" s="84"/>
      <c r="F458" s="84"/>
    </row>
    <row r="459" spans="1:6" s="239" customFormat="1" x14ac:dyDescent="0.2">
      <c r="A459" s="99"/>
      <c r="B459" s="146"/>
      <c r="C459" s="185"/>
      <c r="D459" s="84"/>
      <c r="E459" s="84"/>
      <c r="F459" s="84"/>
    </row>
    <row r="460" spans="1:6" s="239" customFormat="1" x14ac:dyDescent="0.2">
      <c r="A460" s="99"/>
      <c r="B460" s="97"/>
      <c r="C460" s="185" t="s">
        <v>158</v>
      </c>
      <c r="D460" s="84">
        <v>35</v>
      </c>
      <c r="E460" s="84"/>
      <c r="F460" s="80" t="str">
        <f>IF(D460="","--",IF(E460="","--",ROUND((D460*E460),2)))</f>
        <v>--</v>
      </c>
    </row>
    <row r="461" spans="1:6" s="239" customFormat="1" ht="36" x14ac:dyDescent="0.2">
      <c r="A461" s="99" t="s">
        <v>522</v>
      </c>
      <c r="B461" s="146" t="s">
        <v>415</v>
      </c>
      <c r="C461" s="83"/>
      <c r="D461" s="84"/>
      <c r="E461" s="84"/>
      <c r="F461" s="85"/>
    </row>
    <row r="462" spans="1:6" s="239" customFormat="1" ht="24" x14ac:dyDescent="0.2">
      <c r="A462" s="99"/>
      <c r="B462" s="146" t="s">
        <v>416</v>
      </c>
      <c r="C462" s="185"/>
      <c r="D462" s="84"/>
      <c r="E462" s="84"/>
      <c r="F462" s="80"/>
    </row>
    <row r="463" spans="1:6" s="239" customFormat="1" x14ac:dyDescent="0.2">
      <c r="A463" s="99"/>
      <c r="B463" s="146"/>
      <c r="C463" s="185"/>
      <c r="D463" s="84"/>
      <c r="E463" s="84"/>
      <c r="F463" s="80"/>
    </row>
    <row r="464" spans="1:6" s="239" customFormat="1" x14ac:dyDescent="0.2">
      <c r="A464" s="99"/>
      <c r="B464" s="146"/>
      <c r="C464" s="185" t="s">
        <v>157</v>
      </c>
      <c r="D464" s="84">
        <v>79</v>
      </c>
      <c r="E464" s="84"/>
      <c r="F464" s="80" t="str">
        <f>IF(D464="","--",IF(E464="","--",ROUND((D464*E464),2)))</f>
        <v>--</v>
      </c>
    </row>
    <row r="465" spans="1:6" s="239" customFormat="1" ht="48" x14ac:dyDescent="0.2">
      <c r="A465" s="99" t="s">
        <v>523</v>
      </c>
      <c r="B465" s="146" t="s">
        <v>116</v>
      </c>
      <c r="C465" s="185"/>
      <c r="D465" s="84"/>
      <c r="E465" s="84"/>
      <c r="F465" s="80"/>
    </row>
    <row r="466" spans="1:6" s="239" customFormat="1" x14ac:dyDescent="0.2">
      <c r="A466" s="99"/>
      <c r="B466" s="146" t="s">
        <v>117</v>
      </c>
      <c r="C466" s="185"/>
      <c r="D466" s="84"/>
      <c r="E466" s="84"/>
      <c r="F466" s="84"/>
    </row>
    <row r="467" spans="1:6" s="239" customFormat="1" x14ac:dyDescent="0.2">
      <c r="A467" s="99"/>
      <c r="B467" s="146"/>
      <c r="C467" s="185" t="s">
        <v>118</v>
      </c>
      <c r="D467" s="84">
        <f>119*100*0.5</f>
        <v>5950</v>
      </c>
      <c r="E467" s="84"/>
      <c r="F467" s="80" t="str">
        <f>IF(D467="","--",IF(E467="","--",ROUND((D467*E467),2)))</f>
        <v>--</v>
      </c>
    </row>
    <row r="468" spans="1:6" s="239" customFormat="1" ht="48" x14ac:dyDescent="0.2">
      <c r="A468" s="99" t="s">
        <v>524</v>
      </c>
      <c r="B468" s="146" t="s">
        <v>119</v>
      </c>
      <c r="C468" s="185"/>
      <c r="D468" s="84"/>
      <c r="E468" s="84"/>
      <c r="F468" s="84"/>
    </row>
    <row r="469" spans="1:6" s="239" customFormat="1" x14ac:dyDescent="0.2">
      <c r="A469" s="99"/>
      <c r="B469" s="146" t="s">
        <v>209</v>
      </c>
      <c r="C469" s="185"/>
      <c r="D469" s="84"/>
      <c r="E469" s="84"/>
      <c r="F469" s="84"/>
    </row>
    <row r="470" spans="1:6" s="239" customFormat="1" x14ac:dyDescent="0.2">
      <c r="A470" s="99"/>
      <c r="B470" s="146"/>
      <c r="C470" s="185" t="s">
        <v>118</v>
      </c>
      <c r="D470" s="84">
        <f>119*100*0.5</f>
        <v>5950</v>
      </c>
      <c r="E470" s="84"/>
      <c r="F470" s="80" t="str">
        <f>IF(D470="","--",IF(E470="","--",ROUND((D470*E470),2)))</f>
        <v>--</v>
      </c>
    </row>
    <row r="471" spans="1:6" s="239" customFormat="1" ht="48" x14ac:dyDescent="0.2">
      <c r="A471" s="81" t="s">
        <v>525</v>
      </c>
      <c r="B471" s="82" t="s">
        <v>301</v>
      </c>
      <c r="C471" s="185"/>
      <c r="D471" s="84"/>
      <c r="E471" s="84"/>
      <c r="F471" s="80"/>
    </row>
    <row r="472" spans="1:6" s="86" customFormat="1" x14ac:dyDescent="0.2">
      <c r="A472" s="99"/>
      <c r="B472" s="82" t="s">
        <v>269</v>
      </c>
      <c r="C472" s="83"/>
      <c r="D472" s="84"/>
      <c r="E472" s="84"/>
      <c r="F472" s="85"/>
    </row>
    <row r="473" spans="1:6" s="239" customFormat="1" ht="84" x14ac:dyDescent="0.2">
      <c r="A473" s="99"/>
      <c r="B473" s="126" t="s">
        <v>435</v>
      </c>
      <c r="C473" s="83"/>
      <c r="D473" s="84"/>
      <c r="E473" s="84"/>
      <c r="F473" s="85"/>
    </row>
    <row r="474" spans="1:6" s="239" customFormat="1" x14ac:dyDescent="0.2">
      <c r="A474" s="99"/>
      <c r="B474" s="199" t="s">
        <v>281</v>
      </c>
      <c r="C474" s="83"/>
      <c r="D474" s="84"/>
      <c r="E474" s="84"/>
      <c r="F474" s="85"/>
    </row>
    <row r="475" spans="1:6" s="239" customFormat="1" ht="108" x14ac:dyDescent="0.2">
      <c r="A475" s="99"/>
      <c r="B475" s="126" t="s">
        <v>436</v>
      </c>
      <c r="C475" s="83"/>
      <c r="D475" s="84"/>
      <c r="E475" s="84"/>
      <c r="F475" s="85"/>
    </row>
    <row r="476" spans="1:6" s="239" customFormat="1" x14ac:dyDescent="0.2">
      <c r="A476" s="99"/>
      <c r="B476" s="199" t="s">
        <v>283</v>
      </c>
      <c r="C476" s="83"/>
      <c r="D476" s="84"/>
      <c r="E476" s="84"/>
      <c r="F476" s="85"/>
    </row>
    <row r="477" spans="1:6" s="239" customFormat="1" ht="132" x14ac:dyDescent="0.2">
      <c r="A477" s="99"/>
      <c r="B477" s="126" t="s">
        <v>437</v>
      </c>
      <c r="C477" s="83"/>
      <c r="D477" s="84"/>
      <c r="E477" s="84"/>
      <c r="F477" s="85"/>
    </row>
    <row r="478" spans="1:6" s="86" customFormat="1" x14ac:dyDescent="0.2">
      <c r="A478" s="99"/>
      <c r="B478" s="199" t="s">
        <v>270</v>
      </c>
      <c r="C478" s="83"/>
      <c r="D478" s="84"/>
      <c r="E478" s="84"/>
      <c r="F478" s="85"/>
    </row>
    <row r="479" spans="1:6" s="86" customFormat="1" ht="36" x14ac:dyDescent="0.2">
      <c r="A479" s="99"/>
      <c r="B479" s="126" t="s">
        <v>282</v>
      </c>
      <c r="C479" s="83"/>
      <c r="D479" s="84"/>
      <c r="E479" s="84"/>
      <c r="F479" s="85"/>
    </row>
    <row r="480" spans="1:6" s="86" customFormat="1" ht="24" x14ac:dyDescent="0.2">
      <c r="A480" s="99"/>
      <c r="B480" s="97" t="s">
        <v>272</v>
      </c>
      <c r="C480" s="83"/>
      <c r="D480" s="84"/>
      <c r="E480" s="84"/>
      <c r="F480" s="85"/>
    </row>
    <row r="481" spans="1:6" s="86" customFormat="1" x14ac:dyDescent="0.2">
      <c r="A481" s="99"/>
      <c r="B481" s="199"/>
      <c r="C481" s="100"/>
      <c r="D481" s="101"/>
      <c r="E481" s="101"/>
      <c r="F481" s="85"/>
    </row>
    <row r="482" spans="1:6" s="86" customFormat="1" x14ac:dyDescent="0.2">
      <c r="A482" s="81"/>
      <c r="B482" s="199"/>
      <c r="C482" s="83" t="s">
        <v>157</v>
      </c>
      <c r="D482" s="84">
        <v>114</v>
      </c>
      <c r="E482" s="84"/>
      <c r="F482" s="80" t="str">
        <f>IF(D482="","--",IF(E482="","--",ROUND((D482*E482),2)))</f>
        <v>--</v>
      </c>
    </row>
    <row r="483" spans="1:6" s="86" customFormat="1" ht="48" x14ac:dyDescent="0.2">
      <c r="A483" s="81" t="s">
        <v>526</v>
      </c>
      <c r="B483" s="82" t="s">
        <v>302</v>
      </c>
      <c r="C483" s="83"/>
      <c r="D483" s="84"/>
      <c r="E483" s="84"/>
      <c r="F483" s="85"/>
    </row>
    <row r="484" spans="1:6" s="86" customFormat="1" x14ac:dyDescent="0.2">
      <c r="A484" s="81"/>
      <c r="B484" s="82" t="s">
        <v>269</v>
      </c>
      <c r="C484" s="83"/>
      <c r="D484" s="84"/>
      <c r="E484" s="84"/>
      <c r="F484" s="85"/>
    </row>
    <row r="485" spans="1:6" s="86" customFormat="1" ht="72" x14ac:dyDescent="0.2">
      <c r="A485" s="81"/>
      <c r="B485" s="200" t="s">
        <v>438</v>
      </c>
      <c r="C485" s="83"/>
      <c r="D485" s="84"/>
      <c r="E485" s="84"/>
      <c r="F485" s="85"/>
    </row>
    <row r="486" spans="1:6" s="86" customFormat="1" x14ac:dyDescent="0.2">
      <c r="A486" s="81"/>
      <c r="B486" s="199" t="s">
        <v>281</v>
      </c>
      <c r="C486" s="83"/>
      <c r="D486" s="84"/>
      <c r="E486" s="84"/>
      <c r="F486" s="85"/>
    </row>
    <row r="487" spans="1:6" s="86" customFormat="1" ht="84" x14ac:dyDescent="0.2">
      <c r="A487" s="81"/>
      <c r="B487" s="200" t="s">
        <v>439</v>
      </c>
      <c r="C487" s="83"/>
      <c r="D487" s="84"/>
      <c r="E487" s="84"/>
      <c r="F487" s="85"/>
    </row>
    <row r="488" spans="1:6" s="86" customFormat="1" ht="60" x14ac:dyDescent="0.2">
      <c r="A488" s="81"/>
      <c r="B488" s="126" t="s">
        <v>440</v>
      </c>
      <c r="C488" s="83"/>
      <c r="D488" s="84"/>
      <c r="E488" s="84"/>
      <c r="F488" s="85"/>
    </row>
    <row r="489" spans="1:6" s="86" customFormat="1" x14ac:dyDescent="0.2">
      <c r="A489" s="81"/>
      <c r="B489" s="199" t="s">
        <v>284</v>
      </c>
      <c r="C489" s="83"/>
      <c r="D489" s="84"/>
      <c r="E489" s="84"/>
      <c r="F489" s="85"/>
    </row>
    <row r="490" spans="1:6" s="86" customFormat="1" x14ac:dyDescent="0.2">
      <c r="A490" s="81"/>
      <c r="B490" s="200" t="s">
        <v>271</v>
      </c>
      <c r="C490" s="83"/>
      <c r="D490" s="84"/>
      <c r="E490" s="84"/>
      <c r="F490" s="85"/>
    </row>
    <row r="491" spans="1:6" s="86" customFormat="1" ht="24" x14ac:dyDescent="0.2">
      <c r="A491" s="99"/>
      <c r="B491" s="97" t="s">
        <v>272</v>
      </c>
      <c r="C491" s="83"/>
      <c r="D491" s="84"/>
      <c r="E491" s="84"/>
      <c r="F491" s="85"/>
    </row>
    <row r="492" spans="1:6" s="86" customFormat="1" x14ac:dyDescent="0.2">
      <c r="A492" s="81"/>
      <c r="B492" s="199"/>
      <c r="C492" s="100"/>
      <c r="D492" s="101"/>
      <c r="E492" s="101"/>
      <c r="F492" s="85"/>
    </row>
    <row r="493" spans="1:6" s="86" customFormat="1" x14ac:dyDescent="0.2">
      <c r="A493" s="81"/>
      <c r="B493" s="199"/>
      <c r="C493" s="83" t="s">
        <v>157</v>
      </c>
      <c r="D493" s="84">
        <v>127</v>
      </c>
      <c r="E493" s="84"/>
      <c r="F493" s="80" t="str">
        <f>IF(D493="","--",IF(E493="","--",ROUND((D493*E493),2)))</f>
        <v>--</v>
      </c>
    </row>
    <row r="494" spans="1:6" s="239" customFormat="1" ht="48" x14ac:dyDescent="0.2">
      <c r="A494" s="81" t="s">
        <v>527</v>
      </c>
      <c r="B494" s="82" t="s">
        <v>302</v>
      </c>
      <c r="C494" s="83"/>
      <c r="D494" s="84"/>
      <c r="E494" s="84"/>
      <c r="F494" s="80"/>
    </row>
    <row r="495" spans="1:6" s="86" customFormat="1" x14ac:dyDescent="0.2">
      <c r="A495" s="81"/>
      <c r="B495" s="82" t="s">
        <v>269</v>
      </c>
      <c r="C495" s="83"/>
      <c r="D495" s="84"/>
      <c r="E495" s="84"/>
      <c r="F495" s="85"/>
    </row>
    <row r="496" spans="1:6" s="86" customFormat="1" ht="72" x14ac:dyDescent="0.2">
      <c r="A496" s="81"/>
      <c r="B496" s="200" t="s">
        <v>438</v>
      </c>
      <c r="C496" s="83"/>
      <c r="D496" s="84"/>
      <c r="E496" s="84"/>
      <c r="F496" s="85"/>
    </row>
    <row r="497" spans="1:6" s="86" customFormat="1" x14ac:dyDescent="0.2">
      <c r="A497" s="81"/>
      <c r="B497" s="199" t="s">
        <v>281</v>
      </c>
      <c r="C497" s="83"/>
      <c r="D497" s="84"/>
      <c r="E497" s="84"/>
      <c r="F497" s="85"/>
    </row>
    <row r="498" spans="1:6" s="86" customFormat="1" ht="84" x14ac:dyDescent="0.2">
      <c r="A498" s="81"/>
      <c r="B498" s="200" t="s">
        <v>439</v>
      </c>
      <c r="C498" s="83"/>
      <c r="D498" s="84"/>
      <c r="E498" s="84"/>
      <c r="F498" s="85"/>
    </row>
    <row r="499" spans="1:6" s="86" customFormat="1" ht="60" x14ac:dyDescent="0.2">
      <c r="A499" s="81"/>
      <c r="B499" s="126" t="s">
        <v>440</v>
      </c>
      <c r="C499" s="83"/>
      <c r="D499" s="84"/>
      <c r="E499" s="84"/>
      <c r="F499" s="85"/>
    </row>
    <row r="500" spans="1:6" s="239" customFormat="1" x14ac:dyDescent="0.2">
      <c r="A500" s="81"/>
      <c r="B500" s="199" t="s">
        <v>284</v>
      </c>
      <c r="C500" s="83"/>
      <c r="D500" s="84"/>
      <c r="E500" s="84"/>
      <c r="F500" s="85"/>
    </row>
    <row r="501" spans="1:6" s="239" customFormat="1" x14ac:dyDescent="0.2">
      <c r="A501" s="81"/>
      <c r="B501" s="200" t="s">
        <v>271</v>
      </c>
      <c r="C501" s="83"/>
      <c r="D501" s="84"/>
      <c r="E501" s="84"/>
      <c r="F501" s="85"/>
    </row>
    <row r="502" spans="1:6" s="86" customFormat="1" ht="24" x14ac:dyDescent="0.2">
      <c r="A502" s="99"/>
      <c r="B502" s="97" t="s">
        <v>272</v>
      </c>
      <c r="C502" s="83"/>
      <c r="D502" s="84"/>
      <c r="E502" s="84"/>
      <c r="F502" s="85"/>
    </row>
    <row r="503" spans="1:6" s="86" customFormat="1" x14ac:dyDescent="0.2">
      <c r="A503" s="81"/>
      <c r="B503" s="199"/>
      <c r="C503" s="100"/>
      <c r="D503" s="101"/>
      <c r="E503" s="101"/>
      <c r="F503" s="85"/>
    </row>
    <row r="504" spans="1:6" s="86" customFormat="1" x14ac:dyDescent="0.2">
      <c r="A504" s="81"/>
      <c r="B504" s="199"/>
      <c r="C504" s="83" t="s">
        <v>157</v>
      </c>
      <c r="D504" s="84">
        <v>137</v>
      </c>
      <c r="E504" s="84"/>
      <c r="F504" s="80" t="str">
        <f>IF(D504="","--",IF(E504="","--",ROUND((D504*E504),2)))</f>
        <v>--</v>
      </c>
    </row>
    <row r="505" spans="1:6" s="86" customFormat="1" ht="60" x14ac:dyDescent="0.2">
      <c r="A505" s="81" t="s">
        <v>528</v>
      </c>
      <c r="B505" s="202" t="s">
        <v>464</v>
      </c>
      <c r="C505" s="83"/>
      <c r="D505" s="84"/>
      <c r="E505" s="84"/>
      <c r="F505" s="80"/>
    </row>
    <row r="506" spans="1:6" s="86" customFormat="1" x14ac:dyDescent="0.2">
      <c r="A506" s="81"/>
      <c r="B506" s="202" t="s">
        <v>286</v>
      </c>
      <c r="C506" s="203"/>
      <c r="D506" s="204"/>
      <c r="E506" s="204"/>
      <c r="F506" s="205"/>
    </row>
    <row r="507" spans="1:6" s="239" customFormat="1" ht="108" x14ac:dyDescent="0.2">
      <c r="A507" s="81"/>
      <c r="B507" s="206" t="s">
        <v>441</v>
      </c>
      <c r="C507" s="203"/>
      <c r="D507" s="204"/>
      <c r="E507" s="204"/>
      <c r="F507" s="205"/>
    </row>
    <row r="508" spans="1:6" s="239" customFormat="1" x14ac:dyDescent="0.2">
      <c r="A508" s="81"/>
      <c r="B508" s="207" t="s">
        <v>442</v>
      </c>
      <c r="C508" s="203"/>
      <c r="D508" s="204"/>
      <c r="E508" s="204"/>
      <c r="F508" s="205"/>
    </row>
    <row r="509" spans="1:6" s="86" customFormat="1" x14ac:dyDescent="0.2">
      <c r="A509" s="81"/>
      <c r="B509" s="208" t="s">
        <v>281</v>
      </c>
      <c r="C509" s="203"/>
      <c r="D509" s="204"/>
      <c r="E509" s="204"/>
      <c r="F509" s="205"/>
    </row>
    <row r="510" spans="1:6" s="86" customFormat="1" ht="144" x14ac:dyDescent="0.2">
      <c r="A510" s="81"/>
      <c r="B510" s="126" t="s">
        <v>443</v>
      </c>
      <c r="C510" s="203"/>
      <c r="D510" s="204"/>
      <c r="E510" s="204"/>
      <c r="F510" s="205"/>
    </row>
    <row r="511" spans="1:6" s="86" customFormat="1" x14ac:dyDescent="0.2">
      <c r="A511" s="81"/>
      <c r="B511" s="207" t="s">
        <v>442</v>
      </c>
      <c r="C511" s="203"/>
      <c r="D511" s="204"/>
      <c r="E511" s="204"/>
      <c r="F511" s="205"/>
    </row>
    <row r="512" spans="1:6" s="239" customFormat="1" ht="12.75" x14ac:dyDescent="0.2">
      <c r="A512" s="81"/>
      <c r="B512" s="210" t="s">
        <v>287</v>
      </c>
      <c r="C512" s="203"/>
      <c r="D512" s="204"/>
      <c r="E512" s="204"/>
      <c r="F512" s="205"/>
    </row>
    <row r="513" spans="1:6" s="239" customFormat="1" ht="12.75" x14ac:dyDescent="0.2">
      <c r="A513" s="99"/>
      <c r="B513" s="214" t="s">
        <v>292</v>
      </c>
      <c r="C513" s="211"/>
      <c r="D513" s="212"/>
      <c r="E513" s="212"/>
      <c r="F513" s="213"/>
    </row>
    <row r="514" spans="1:6" s="239" customFormat="1" ht="108" x14ac:dyDescent="0.2">
      <c r="A514" s="81"/>
      <c r="B514" s="274" t="s">
        <v>465</v>
      </c>
      <c r="C514" s="211"/>
      <c r="D514" s="212"/>
      <c r="E514" s="212"/>
      <c r="F514" s="213"/>
    </row>
    <row r="515" spans="1:6" s="86" customFormat="1" ht="36" x14ac:dyDescent="0.2">
      <c r="A515" s="81"/>
      <c r="B515" s="216" t="s">
        <v>290</v>
      </c>
      <c r="C515" s="203"/>
      <c r="D515" s="204"/>
      <c r="E515" s="204"/>
      <c r="F515" s="205"/>
    </row>
    <row r="516" spans="1:6" s="102" customFormat="1" x14ac:dyDescent="0.2">
      <c r="A516" s="201"/>
      <c r="B516" s="208"/>
      <c r="C516" s="203" t="s">
        <v>157</v>
      </c>
      <c r="D516" s="204">
        <v>14</v>
      </c>
      <c r="E516" s="204"/>
      <c r="F516" s="204" t="str">
        <f>IF(D516="","--",IF(E516="","--",ROUND((D516*E516),2)))</f>
        <v>--</v>
      </c>
    </row>
    <row r="517" spans="1:6" s="90" customFormat="1" ht="36" x14ac:dyDescent="0.2">
      <c r="A517" s="201" t="s">
        <v>529</v>
      </c>
      <c r="B517" s="217" t="s">
        <v>418</v>
      </c>
      <c r="C517" s="203"/>
      <c r="D517" s="204"/>
      <c r="E517" s="204"/>
      <c r="F517" s="205"/>
    </row>
    <row r="518" spans="1:6" s="90" customFormat="1" x14ac:dyDescent="0.2">
      <c r="A518" s="201"/>
      <c r="B518" s="219" t="s">
        <v>273</v>
      </c>
      <c r="C518" s="100"/>
      <c r="D518" s="80"/>
      <c r="E518" s="80"/>
      <c r="F518" s="218"/>
    </row>
    <row r="519" spans="1:6" s="90" customFormat="1" ht="48" x14ac:dyDescent="0.2">
      <c r="A519" s="201"/>
      <c r="B519" s="220" t="s">
        <v>447</v>
      </c>
      <c r="C519" s="100"/>
      <c r="D519" s="80"/>
      <c r="E519" s="80"/>
      <c r="F519" s="218"/>
    </row>
    <row r="520" spans="1:6" s="90" customFormat="1" x14ac:dyDescent="0.2">
      <c r="A520" s="201"/>
      <c r="B520" s="219" t="s">
        <v>274</v>
      </c>
      <c r="C520" s="100"/>
      <c r="D520" s="80"/>
      <c r="E520" s="80"/>
      <c r="F520" s="218"/>
    </row>
    <row r="521" spans="1:6" s="90" customFormat="1" ht="156" x14ac:dyDescent="0.2">
      <c r="A521" s="201"/>
      <c r="B521" s="220" t="s">
        <v>476</v>
      </c>
      <c r="C521" s="100"/>
      <c r="D521" s="80"/>
      <c r="E521" s="80"/>
      <c r="F521" s="218"/>
    </row>
    <row r="522" spans="1:6" s="102" customFormat="1" ht="24" x14ac:dyDescent="0.2">
      <c r="A522" s="201"/>
      <c r="B522" s="222" t="s">
        <v>272</v>
      </c>
      <c r="C522" s="100"/>
      <c r="D522" s="80"/>
      <c r="E522" s="80"/>
      <c r="F522" s="218"/>
    </row>
    <row r="523" spans="1:6" s="102" customFormat="1" ht="12.75" x14ac:dyDescent="0.2">
      <c r="A523" s="209"/>
      <c r="B523" s="224"/>
      <c r="C523" s="83" t="s">
        <v>157</v>
      </c>
      <c r="D523" s="80">
        <v>91</v>
      </c>
      <c r="E523" s="80"/>
      <c r="F523" s="80" t="str">
        <f>IF(D523="","--",IF(E523="","--",ROUND((D523*E523),2)))</f>
        <v>--</v>
      </c>
    </row>
    <row r="524" spans="1:6" s="102" customFormat="1" ht="36" x14ac:dyDescent="0.2">
      <c r="A524" s="209" t="s">
        <v>530</v>
      </c>
      <c r="B524" s="224" t="s">
        <v>422</v>
      </c>
      <c r="C524" s="117"/>
      <c r="D524" s="117"/>
      <c r="E524" s="117"/>
      <c r="F524" s="117"/>
    </row>
    <row r="525" spans="1:6" s="102" customFormat="1" ht="24" x14ac:dyDescent="0.2">
      <c r="A525" s="201"/>
      <c r="B525" s="224" t="s">
        <v>423</v>
      </c>
      <c r="C525" s="117"/>
      <c r="D525" s="117"/>
      <c r="E525" s="117"/>
      <c r="F525" s="117"/>
    </row>
    <row r="526" spans="1:6" s="86" customFormat="1" ht="24" x14ac:dyDescent="0.25">
      <c r="A526" s="215"/>
      <c r="B526" s="224" t="s">
        <v>424</v>
      </c>
      <c r="C526" s="117"/>
      <c r="D526" s="117"/>
      <c r="E526" s="117"/>
      <c r="F526" s="117"/>
    </row>
    <row r="527" spans="1:6" s="86" customFormat="1" x14ac:dyDescent="0.25">
      <c r="A527" s="201"/>
      <c r="B527" s="224"/>
      <c r="C527" s="117"/>
      <c r="D527" s="117"/>
      <c r="E527" s="117"/>
      <c r="F527" s="117"/>
    </row>
    <row r="528" spans="1:6" s="86" customFormat="1" x14ac:dyDescent="0.2">
      <c r="A528" s="116"/>
      <c r="B528" s="224"/>
      <c r="C528" s="83" t="s">
        <v>156</v>
      </c>
      <c r="D528" s="80">
        <v>27</v>
      </c>
      <c r="E528" s="80"/>
      <c r="F528" s="80" t="str">
        <f>IF(D528="","--",IF(E528="","--",ROUND((D528*E528),2)))</f>
        <v>--</v>
      </c>
    </row>
    <row r="529" spans="1:6" s="86" customFormat="1" ht="48" x14ac:dyDescent="0.25">
      <c r="A529" s="116"/>
      <c r="B529" s="240" t="s">
        <v>420</v>
      </c>
      <c r="C529" s="117"/>
      <c r="D529" s="117"/>
      <c r="E529" s="117"/>
      <c r="F529" s="117"/>
    </row>
    <row r="530" spans="1:6" s="86" customFormat="1" ht="24" x14ac:dyDescent="0.25">
      <c r="A530" s="116"/>
      <c r="B530" s="240" t="s">
        <v>419</v>
      </c>
      <c r="C530" s="241"/>
      <c r="D530" s="242"/>
      <c r="E530" s="243"/>
      <c r="F530" s="243"/>
    </row>
    <row r="531" spans="1:6" s="102" customFormat="1" ht="36" x14ac:dyDescent="0.2">
      <c r="A531" s="116"/>
      <c r="B531" s="240" t="s">
        <v>358</v>
      </c>
      <c r="C531" s="241"/>
      <c r="D531" s="242"/>
      <c r="E531" s="243"/>
      <c r="F531" s="243"/>
    </row>
    <row r="532" spans="1:6" s="102" customFormat="1" ht="24" x14ac:dyDescent="0.2">
      <c r="A532" s="116"/>
      <c r="B532" s="240" t="s">
        <v>355</v>
      </c>
      <c r="C532" s="241"/>
      <c r="D532" s="242"/>
      <c r="E532" s="243"/>
      <c r="F532" s="243"/>
    </row>
    <row r="533" spans="1:6" s="248" customFormat="1" x14ac:dyDescent="0.2">
      <c r="A533" s="221"/>
      <c r="B533" s="244" t="s">
        <v>421</v>
      </c>
      <c r="C533" s="241"/>
      <c r="D533" s="242"/>
      <c r="E533" s="243"/>
      <c r="F533" s="243"/>
    </row>
    <row r="534" spans="1:6" s="86" customFormat="1" x14ac:dyDescent="0.2">
      <c r="A534" s="116"/>
      <c r="B534" s="97"/>
      <c r="C534" s="245" t="s">
        <v>156</v>
      </c>
      <c r="D534" s="246">
        <v>1</v>
      </c>
      <c r="E534" s="246"/>
      <c r="F534" s="198" t="str">
        <f>IF(D534="","--",IF(E534="","--",ROUND((D534*E534),2)))</f>
        <v>--</v>
      </c>
    </row>
    <row r="535" spans="1:6" s="102" customFormat="1" x14ac:dyDescent="0.2">
      <c r="A535" s="116"/>
      <c r="B535" s="108"/>
      <c r="C535" s="100"/>
      <c r="D535" s="104"/>
      <c r="E535" s="101"/>
      <c r="F535" s="101"/>
    </row>
    <row r="536" spans="1:6" s="102" customFormat="1" x14ac:dyDescent="0.2">
      <c r="A536" s="116"/>
      <c r="B536" s="97"/>
      <c r="C536" s="280"/>
      <c r="D536" s="281"/>
      <c r="E536" s="282"/>
      <c r="F536" s="283"/>
    </row>
    <row r="537" spans="1:6" s="102" customFormat="1" x14ac:dyDescent="0.2">
      <c r="A537" s="116"/>
      <c r="B537" s="112" t="s">
        <v>417</v>
      </c>
      <c r="C537" s="177"/>
      <c r="D537" s="147"/>
      <c r="E537" s="147"/>
      <c r="F537" s="147"/>
    </row>
    <row r="538" spans="1:6" s="102" customFormat="1" x14ac:dyDescent="0.2">
      <c r="A538" s="116"/>
      <c r="B538" s="112"/>
      <c r="C538" s="113"/>
      <c r="D538" s="114"/>
      <c r="E538" s="114"/>
      <c r="F538" s="114">
        <f>SUM(F434:F537)</f>
        <v>0</v>
      </c>
    </row>
    <row r="539" spans="1:6" s="86" customFormat="1" x14ac:dyDescent="0.2">
      <c r="A539" s="116"/>
      <c r="B539" s="112"/>
      <c r="C539" s="113"/>
      <c r="D539" s="114"/>
      <c r="E539" s="114"/>
      <c r="F539" s="114"/>
    </row>
    <row r="540" spans="1:6" s="102" customFormat="1" x14ac:dyDescent="0.2">
      <c r="A540" s="237"/>
      <c r="B540" s="112"/>
      <c r="C540" s="113"/>
      <c r="D540" s="114"/>
      <c r="E540" s="114"/>
      <c r="F540" s="114"/>
    </row>
    <row r="541" spans="1:6" s="102" customFormat="1" x14ac:dyDescent="0.2">
      <c r="A541" s="237"/>
      <c r="B541" s="146"/>
      <c r="C541" s="113"/>
      <c r="D541" s="114"/>
      <c r="E541" s="114"/>
      <c r="F541" s="114"/>
    </row>
    <row r="542" spans="1:6" s="102" customFormat="1" x14ac:dyDescent="0.2">
      <c r="A542" s="237"/>
      <c r="B542" s="146"/>
      <c r="D542" s="84"/>
      <c r="E542" s="84"/>
      <c r="F542" s="84"/>
    </row>
    <row r="543" spans="1:6" s="102" customFormat="1" x14ac:dyDescent="0.2">
      <c r="A543" s="237"/>
      <c r="B543" s="146"/>
      <c r="D543" s="84"/>
      <c r="E543" s="84"/>
      <c r="F543" s="84"/>
    </row>
    <row r="544" spans="1:6" s="102" customFormat="1" x14ac:dyDescent="0.2">
      <c r="A544" s="237"/>
      <c r="B544" s="63"/>
      <c r="D544" s="84"/>
      <c r="E544" s="84"/>
      <c r="F544" s="84"/>
    </row>
    <row r="545" spans="1:6" s="86" customFormat="1" x14ac:dyDescent="0.2">
      <c r="A545" s="81"/>
      <c r="B545" s="63"/>
      <c r="C545" s="65"/>
      <c r="D545" s="64"/>
      <c r="E545" s="64"/>
      <c r="F545" s="64"/>
    </row>
    <row r="546" spans="1:6" s="102" customFormat="1" x14ac:dyDescent="0.2">
      <c r="A546" s="99"/>
      <c r="B546" s="63"/>
      <c r="C546" s="65"/>
      <c r="D546" s="64"/>
      <c r="E546" s="64"/>
      <c r="F546" s="64"/>
    </row>
    <row r="547" spans="1:6" s="102" customFormat="1" x14ac:dyDescent="0.2">
      <c r="A547" s="99"/>
      <c r="B547" s="63"/>
      <c r="C547" s="65"/>
      <c r="D547" s="64"/>
      <c r="E547" s="64"/>
      <c r="F547" s="64"/>
    </row>
    <row r="548" spans="1:6" s="102" customFormat="1" x14ac:dyDescent="0.2">
      <c r="A548" s="111"/>
      <c r="B548" s="63"/>
      <c r="C548" s="65"/>
      <c r="D548" s="64"/>
      <c r="E548" s="64"/>
      <c r="F548" s="64"/>
    </row>
    <row r="549" spans="1:6" s="102" customFormat="1" x14ac:dyDescent="0.2">
      <c r="A549" s="111"/>
      <c r="B549" s="63"/>
      <c r="C549" s="65"/>
      <c r="D549" s="64"/>
      <c r="E549" s="64"/>
      <c r="F549" s="64"/>
    </row>
    <row r="550" spans="1:6" s="102" customFormat="1" x14ac:dyDescent="0.2">
      <c r="A550" s="111"/>
      <c r="B550" s="63"/>
      <c r="C550" s="65"/>
      <c r="D550" s="64"/>
      <c r="E550" s="64"/>
      <c r="F550" s="64"/>
    </row>
    <row r="551" spans="1:6" s="102" customFormat="1" x14ac:dyDescent="0.2">
      <c r="A551" s="111"/>
      <c r="B551" s="63"/>
      <c r="C551" s="65"/>
      <c r="D551" s="64"/>
      <c r="E551" s="64"/>
      <c r="F551" s="64"/>
    </row>
    <row r="552" spans="1:6" s="102" customFormat="1" x14ac:dyDescent="0.2">
      <c r="A552" s="99"/>
      <c r="B552" s="63"/>
      <c r="C552" s="65"/>
      <c r="D552" s="64"/>
      <c r="E552" s="64"/>
      <c r="F552" s="64"/>
    </row>
    <row r="553" spans="1:6" s="86" customFormat="1" x14ac:dyDescent="0.2">
      <c r="A553" s="99"/>
      <c r="B553" s="63"/>
      <c r="C553" s="65"/>
      <c r="D553" s="64"/>
      <c r="E553" s="64"/>
      <c r="F553" s="64"/>
    </row>
    <row r="554" spans="1:6" s="102" customFormat="1" x14ac:dyDescent="0.2">
      <c r="A554" s="99"/>
      <c r="B554" s="63"/>
      <c r="C554" s="65"/>
      <c r="D554" s="64"/>
      <c r="E554" s="64"/>
      <c r="F554" s="64"/>
    </row>
    <row r="555" spans="1:6" s="102" customFormat="1" x14ac:dyDescent="0.2">
      <c r="A555" s="62"/>
      <c r="B555" s="63"/>
      <c r="C555" s="65"/>
      <c r="D555" s="64"/>
      <c r="E555" s="64"/>
      <c r="F555" s="64"/>
    </row>
    <row r="556" spans="1:6" s="102" customFormat="1" x14ac:dyDescent="0.2">
      <c r="A556" s="62"/>
      <c r="B556" s="63"/>
      <c r="C556" s="65"/>
      <c r="D556" s="64"/>
      <c r="E556" s="64"/>
      <c r="F556" s="64"/>
    </row>
    <row r="557" spans="1:6" s="102" customFormat="1" x14ac:dyDescent="0.2">
      <c r="A557" s="62"/>
      <c r="B557" s="63"/>
      <c r="C557" s="65"/>
      <c r="D557" s="64"/>
      <c r="E557" s="64"/>
      <c r="F557" s="64"/>
    </row>
    <row r="558" spans="1:6" s="102" customFormat="1" x14ac:dyDescent="0.2">
      <c r="A558" s="62"/>
      <c r="B558" s="63"/>
      <c r="C558" s="65"/>
      <c r="D558" s="64"/>
      <c r="E558" s="64"/>
      <c r="F558" s="64"/>
    </row>
    <row r="559" spans="1:6" s="102" customFormat="1" x14ac:dyDescent="0.2">
      <c r="A559" s="62"/>
      <c r="B559" s="63"/>
      <c r="C559" s="65"/>
      <c r="D559" s="64"/>
      <c r="E559" s="64"/>
      <c r="F559" s="64"/>
    </row>
    <row r="560" spans="1:6" s="102" customFormat="1" x14ac:dyDescent="0.2">
      <c r="A560" s="62"/>
      <c r="B560" s="63"/>
      <c r="C560" s="65"/>
      <c r="D560" s="64"/>
      <c r="E560" s="64"/>
      <c r="F560" s="64"/>
    </row>
    <row r="561" spans="1:6" s="86" customFormat="1" x14ac:dyDescent="0.2">
      <c r="A561" s="62"/>
      <c r="B561" s="63"/>
      <c r="C561" s="65"/>
      <c r="D561" s="64"/>
      <c r="E561" s="64"/>
      <c r="F561" s="64"/>
    </row>
    <row r="562" spans="1:6" s="86" customFormat="1" x14ac:dyDescent="0.2">
      <c r="A562" s="62"/>
      <c r="B562" s="63"/>
      <c r="C562" s="65"/>
      <c r="D562" s="64"/>
      <c r="E562" s="64"/>
      <c r="F562" s="64"/>
    </row>
    <row r="563" spans="1:6" s="48" customFormat="1" x14ac:dyDescent="0.2">
      <c r="A563" s="62"/>
      <c r="B563" s="63"/>
      <c r="C563" s="65"/>
      <c r="D563" s="64"/>
      <c r="E563" s="64"/>
      <c r="F563" s="64"/>
    </row>
    <row r="564" spans="1:6" s="48" customFormat="1" x14ac:dyDescent="0.2">
      <c r="A564" s="62"/>
      <c r="B564" s="63"/>
      <c r="C564" s="65"/>
      <c r="D564" s="64"/>
      <c r="E564" s="64"/>
      <c r="F564" s="64"/>
    </row>
    <row r="565" spans="1:6" s="48" customFormat="1" x14ac:dyDescent="0.2">
      <c r="A565" s="62"/>
      <c r="B565" s="63"/>
      <c r="C565" s="65"/>
      <c r="D565" s="64"/>
      <c r="E565" s="64"/>
      <c r="F565" s="64"/>
    </row>
    <row r="566" spans="1:6" s="48" customFormat="1" x14ac:dyDescent="0.2">
      <c r="A566" s="62"/>
      <c r="B566" s="63"/>
      <c r="C566" s="65"/>
      <c r="D566" s="64"/>
      <c r="E566" s="64"/>
      <c r="F566" s="64"/>
    </row>
    <row r="567" spans="1:6" s="69" customFormat="1" x14ac:dyDescent="0.2">
      <c r="A567" s="62"/>
      <c r="B567" s="63"/>
      <c r="C567" s="65"/>
      <c r="D567" s="64"/>
      <c r="E567" s="64"/>
      <c r="F567" s="64"/>
    </row>
    <row r="568" spans="1:6" s="90" customFormat="1" x14ac:dyDescent="0.2">
      <c r="A568" s="62"/>
      <c r="B568" s="63"/>
      <c r="C568" s="65"/>
      <c r="D568" s="64"/>
      <c r="E568" s="64"/>
      <c r="F568" s="64"/>
    </row>
    <row r="569" spans="1:6" s="86" customFormat="1" x14ac:dyDescent="0.2">
      <c r="A569" s="62"/>
      <c r="B569" s="63"/>
      <c r="C569" s="65"/>
      <c r="D569" s="64"/>
      <c r="E569" s="64"/>
      <c r="F569" s="64"/>
    </row>
    <row r="570" spans="1:6" s="86" customFormat="1" x14ac:dyDescent="0.2">
      <c r="A570" s="62"/>
      <c r="B570" s="63"/>
      <c r="C570" s="65"/>
      <c r="D570" s="64"/>
      <c r="E570" s="64"/>
      <c r="F570" s="64"/>
    </row>
    <row r="571" spans="1:6" s="86" customFormat="1" x14ac:dyDescent="0.2">
      <c r="A571" s="62"/>
      <c r="B571" s="63"/>
      <c r="C571" s="65"/>
      <c r="D571" s="64"/>
      <c r="E571" s="64"/>
      <c r="F571" s="64"/>
    </row>
    <row r="572" spans="1:6" s="86" customFormat="1" x14ac:dyDescent="0.2">
      <c r="A572" s="62"/>
      <c r="B572" s="63"/>
      <c r="C572" s="65"/>
      <c r="D572" s="64"/>
      <c r="E572" s="64"/>
      <c r="F572" s="64"/>
    </row>
    <row r="573" spans="1:6" s="86" customFormat="1" x14ac:dyDescent="0.2">
      <c r="A573" s="62"/>
      <c r="B573" s="63"/>
      <c r="C573" s="65"/>
      <c r="D573" s="64"/>
      <c r="E573" s="64"/>
      <c r="F573" s="64"/>
    </row>
    <row r="574" spans="1:6" s="86" customFormat="1" x14ac:dyDescent="0.2">
      <c r="A574" s="62"/>
      <c r="B574" s="63"/>
      <c r="C574" s="65"/>
      <c r="D574" s="64"/>
      <c r="E574" s="64"/>
      <c r="F574" s="64"/>
    </row>
    <row r="575" spans="1:6" s="239" customFormat="1" x14ac:dyDescent="0.2">
      <c r="A575" s="62"/>
      <c r="B575" s="63"/>
      <c r="C575" s="65"/>
      <c r="D575" s="64"/>
      <c r="E575" s="64"/>
      <c r="F575" s="64"/>
    </row>
    <row r="576" spans="1:6" s="239" customFormat="1" x14ac:dyDescent="0.2">
      <c r="A576" s="62"/>
      <c r="B576" s="63"/>
      <c r="C576" s="65"/>
      <c r="D576" s="64"/>
      <c r="E576" s="64"/>
      <c r="F576" s="64"/>
    </row>
    <row r="577" spans="1:6" s="239" customFormat="1" x14ac:dyDescent="0.2">
      <c r="A577" s="62"/>
      <c r="B577" s="63"/>
      <c r="C577" s="65"/>
      <c r="D577" s="64"/>
      <c r="E577" s="64"/>
      <c r="F577" s="64"/>
    </row>
    <row r="578" spans="1:6" s="86" customFormat="1" x14ac:dyDescent="0.2">
      <c r="A578" s="62"/>
      <c r="B578" s="63"/>
      <c r="C578" s="65"/>
      <c r="D578" s="64"/>
      <c r="E578" s="64"/>
      <c r="F578" s="64"/>
    </row>
    <row r="579" spans="1:6" s="239" customFormat="1" x14ac:dyDescent="0.2">
      <c r="A579" s="62"/>
      <c r="B579" s="63"/>
      <c r="C579" s="65"/>
      <c r="D579" s="64"/>
      <c r="E579" s="64"/>
      <c r="F579" s="64"/>
    </row>
    <row r="580" spans="1:6" s="86" customFormat="1" x14ac:dyDescent="0.2">
      <c r="A580" s="62"/>
      <c r="B580" s="63"/>
      <c r="C580" s="65"/>
      <c r="D580" s="64"/>
      <c r="E580" s="64"/>
      <c r="F580" s="64"/>
    </row>
    <row r="581" spans="1:6" s="239" customFormat="1" x14ac:dyDescent="0.2">
      <c r="A581" s="62"/>
      <c r="B581" s="63"/>
      <c r="C581" s="65"/>
      <c r="D581" s="64"/>
      <c r="E581" s="64"/>
      <c r="F581" s="64"/>
    </row>
    <row r="582" spans="1:6" s="86" customFormat="1" x14ac:dyDescent="0.2">
      <c r="A582" s="62"/>
      <c r="B582" s="63"/>
      <c r="C582" s="65"/>
      <c r="D582" s="64"/>
      <c r="E582" s="64"/>
      <c r="F582" s="64"/>
    </row>
    <row r="583" spans="1:6" s="254" customFormat="1" x14ac:dyDescent="0.2">
      <c r="A583" s="62"/>
      <c r="B583" s="63"/>
      <c r="C583" s="65"/>
      <c r="D583" s="64"/>
      <c r="E583" s="64"/>
      <c r="F583" s="64"/>
    </row>
    <row r="584" spans="1:6" s="239" customFormat="1" x14ac:dyDescent="0.2">
      <c r="A584" s="62"/>
      <c r="B584" s="63"/>
      <c r="C584" s="65"/>
      <c r="D584" s="64"/>
      <c r="E584" s="64"/>
      <c r="F584" s="64"/>
    </row>
    <row r="585" spans="1:6" s="86" customFormat="1" x14ac:dyDescent="0.2">
      <c r="A585" s="62"/>
      <c r="B585" s="63"/>
      <c r="C585" s="65"/>
      <c r="D585" s="64"/>
      <c r="E585" s="64"/>
      <c r="F585" s="64"/>
    </row>
    <row r="586" spans="1:6" s="86" customFormat="1" x14ac:dyDescent="0.2">
      <c r="A586" s="62"/>
      <c r="B586" s="63"/>
      <c r="C586" s="65"/>
      <c r="D586" s="64"/>
      <c r="E586" s="64"/>
      <c r="F586" s="64"/>
    </row>
    <row r="587" spans="1:6" s="86" customFormat="1" x14ac:dyDescent="0.2">
      <c r="A587" s="62"/>
      <c r="B587" s="63"/>
      <c r="C587" s="65"/>
      <c r="D587" s="64"/>
      <c r="E587" s="64"/>
      <c r="F587" s="64"/>
    </row>
    <row r="588" spans="1:6" s="90" customFormat="1" x14ac:dyDescent="0.2">
      <c r="A588" s="62"/>
      <c r="B588" s="63"/>
      <c r="C588" s="65"/>
      <c r="D588" s="64"/>
      <c r="E588" s="64"/>
      <c r="F588" s="64"/>
    </row>
    <row r="589" spans="1:6" s="90" customFormat="1" x14ac:dyDescent="0.2">
      <c r="A589" s="62"/>
      <c r="B589" s="63"/>
      <c r="C589" s="65"/>
      <c r="D589" s="64"/>
      <c r="E589" s="64"/>
      <c r="F589" s="64"/>
    </row>
    <row r="590" spans="1:6" s="69" customFormat="1" x14ac:dyDescent="0.2">
      <c r="A590" s="62"/>
      <c r="B590" s="63"/>
      <c r="C590" s="65"/>
      <c r="D590" s="64"/>
      <c r="E590" s="64"/>
      <c r="F590" s="64"/>
    </row>
    <row r="591" spans="1:6" s="90" customFormat="1" x14ac:dyDescent="0.2">
      <c r="A591" s="62"/>
      <c r="B591" s="63"/>
      <c r="C591" s="65"/>
      <c r="D591" s="64"/>
      <c r="E591" s="64"/>
      <c r="F591" s="64"/>
    </row>
    <row r="592" spans="1:6" s="90" customFormat="1" x14ac:dyDescent="0.2">
      <c r="A592" s="62"/>
      <c r="B592" s="63"/>
      <c r="C592" s="65"/>
      <c r="D592" s="64"/>
      <c r="E592" s="64"/>
      <c r="F592" s="64"/>
    </row>
    <row r="593" spans="1:6" s="90" customFormat="1" x14ac:dyDescent="0.2">
      <c r="A593" s="62"/>
      <c r="B593" s="63"/>
      <c r="C593" s="65"/>
      <c r="D593" s="64"/>
      <c r="E593" s="64"/>
      <c r="F593" s="64"/>
    </row>
    <row r="594" spans="1:6" s="69" customFormat="1" x14ac:dyDescent="0.2">
      <c r="A594" s="62"/>
      <c r="B594" s="63"/>
      <c r="C594" s="65"/>
      <c r="D594" s="64"/>
      <c r="E594" s="64"/>
      <c r="F594" s="64"/>
    </row>
    <row r="595" spans="1:6" s="90" customFormat="1" x14ac:dyDescent="0.2">
      <c r="A595" s="62"/>
      <c r="B595" s="63"/>
      <c r="C595" s="65"/>
      <c r="D595" s="64"/>
      <c r="E595" s="64"/>
      <c r="F595" s="64"/>
    </row>
    <row r="596" spans="1:6" s="86" customFormat="1" x14ac:dyDescent="0.2">
      <c r="A596" s="62"/>
      <c r="B596" s="63"/>
      <c r="C596" s="65"/>
      <c r="D596" s="64"/>
      <c r="E596" s="64"/>
      <c r="F596" s="64"/>
    </row>
    <row r="597" spans="1:6" s="86" customFormat="1" x14ac:dyDescent="0.2">
      <c r="A597" s="62"/>
      <c r="B597" s="63"/>
      <c r="C597" s="65"/>
      <c r="D597" s="64"/>
      <c r="E597" s="64"/>
      <c r="F597" s="64"/>
    </row>
    <row r="598" spans="1:6" s="86" customFormat="1" x14ac:dyDescent="0.2">
      <c r="A598" s="62"/>
      <c r="B598" s="63"/>
      <c r="C598" s="65"/>
      <c r="D598" s="64"/>
      <c r="E598" s="64"/>
      <c r="F598" s="64"/>
    </row>
    <row r="599" spans="1:6" s="86" customFormat="1" x14ac:dyDescent="0.2">
      <c r="A599" s="62"/>
      <c r="B599" s="63"/>
      <c r="C599" s="65"/>
      <c r="D599" s="64"/>
      <c r="E599" s="64"/>
      <c r="F599" s="64"/>
    </row>
    <row r="600" spans="1:6" s="86" customFormat="1" x14ac:dyDescent="0.2">
      <c r="A600" s="62"/>
      <c r="B600" s="63"/>
      <c r="C600" s="65"/>
      <c r="D600" s="64"/>
      <c r="E600" s="64"/>
      <c r="F600" s="64"/>
    </row>
    <row r="601" spans="1:6" s="239" customFormat="1" x14ac:dyDescent="0.2">
      <c r="A601" s="62"/>
      <c r="B601" s="63"/>
      <c r="C601" s="65"/>
      <c r="D601" s="64"/>
      <c r="E601" s="64"/>
      <c r="F601" s="64"/>
    </row>
    <row r="602" spans="1:6" s="239" customFormat="1" x14ac:dyDescent="0.2">
      <c r="A602" s="62"/>
      <c r="B602" s="63"/>
      <c r="C602" s="65"/>
      <c r="D602" s="64"/>
      <c r="E602" s="64"/>
      <c r="F602" s="64"/>
    </row>
    <row r="603" spans="1:6" s="239" customFormat="1" x14ac:dyDescent="0.2">
      <c r="A603" s="62"/>
      <c r="B603" s="63"/>
      <c r="C603" s="65"/>
      <c r="D603" s="64"/>
      <c r="E603" s="64"/>
      <c r="F603" s="64"/>
    </row>
    <row r="604" spans="1:6" s="86" customFormat="1" x14ac:dyDescent="0.2">
      <c r="A604" s="62"/>
      <c r="B604" s="63"/>
      <c r="C604" s="65"/>
      <c r="D604" s="64"/>
      <c r="E604" s="64"/>
      <c r="F604" s="64"/>
    </row>
    <row r="605" spans="1:6" s="239" customFormat="1" x14ac:dyDescent="0.2">
      <c r="A605" s="62"/>
      <c r="B605" s="63"/>
      <c r="C605" s="65"/>
      <c r="D605" s="64"/>
      <c r="E605" s="64"/>
      <c r="F605" s="64"/>
    </row>
    <row r="606" spans="1:6" s="239" customFormat="1" x14ac:dyDescent="0.2">
      <c r="A606" s="62"/>
      <c r="B606" s="63"/>
      <c r="C606" s="65"/>
      <c r="D606" s="64"/>
      <c r="E606" s="64"/>
      <c r="F606" s="64"/>
    </row>
    <row r="607" spans="1:6" s="239" customFormat="1" x14ac:dyDescent="0.2">
      <c r="A607" s="62"/>
      <c r="B607" s="63"/>
      <c r="C607" s="65"/>
      <c r="D607" s="64"/>
      <c r="E607" s="64"/>
      <c r="F607" s="64"/>
    </row>
    <row r="608" spans="1:6" s="239" customFormat="1" x14ac:dyDescent="0.2">
      <c r="A608" s="62"/>
      <c r="B608" s="63"/>
      <c r="C608" s="65"/>
      <c r="D608" s="64"/>
      <c r="E608" s="64"/>
      <c r="F608" s="64"/>
    </row>
    <row r="609" spans="1:6" s="239" customFormat="1" x14ac:dyDescent="0.2">
      <c r="A609" s="62"/>
      <c r="B609" s="63"/>
      <c r="C609" s="65"/>
      <c r="D609" s="64"/>
      <c r="E609" s="64"/>
      <c r="F609" s="64"/>
    </row>
    <row r="610" spans="1:6" s="86" customFormat="1" x14ac:dyDescent="0.2">
      <c r="A610" s="62"/>
      <c r="B610" s="63"/>
      <c r="C610" s="65"/>
      <c r="D610" s="64"/>
      <c r="E610" s="64"/>
      <c r="F610" s="64"/>
    </row>
    <row r="611" spans="1:6" s="86" customFormat="1" x14ac:dyDescent="0.2">
      <c r="A611" s="62"/>
      <c r="B611" s="63"/>
      <c r="C611" s="65"/>
      <c r="D611" s="64"/>
      <c r="E611" s="64"/>
      <c r="F611" s="64"/>
    </row>
    <row r="612" spans="1:6" s="86" customFormat="1" x14ac:dyDescent="0.2">
      <c r="A612" s="62"/>
      <c r="B612" s="63"/>
      <c r="C612" s="65"/>
      <c r="D612" s="64"/>
      <c r="E612" s="64"/>
      <c r="F612" s="64"/>
    </row>
    <row r="613" spans="1:6" s="86" customFormat="1" x14ac:dyDescent="0.2">
      <c r="A613" s="62"/>
      <c r="B613" s="63"/>
      <c r="C613" s="65"/>
      <c r="D613" s="64"/>
      <c r="E613" s="64"/>
      <c r="F613" s="64"/>
    </row>
    <row r="614" spans="1:6" s="86" customFormat="1" x14ac:dyDescent="0.2">
      <c r="A614" s="62"/>
      <c r="B614" s="63"/>
      <c r="C614" s="65"/>
      <c r="D614" s="64"/>
      <c r="E614" s="64"/>
      <c r="F614" s="64"/>
    </row>
    <row r="615" spans="1:6" s="86" customFormat="1" x14ac:dyDescent="0.2">
      <c r="A615" s="62"/>
      <c r="B615" s="63"/>
      <c r="C615" s="65"/>
      <c r="D615" s="64"/>
      <c r="E615" s="64"/>
      <c r="F615" s="64"/>
    </row>
    <row r="616" spans="1:6" s="86" customFormat="1" x14ac:dyDescent="0.2">
      <c r="A616" s="62"/>
      <c r="B616" s="63"/>
      <c r="C616" s="65"/>
      <c r="D616" s="64"/>
      <c r="E616" s="64"/>
      <c r="F616" s="64"/>
    </row>
    <row r="617" spans="1:6" s="90" customFormat="1" x14ac:dyDescent="0.2">
      <c r="A617" s="62"/>
      <c r="B617" s="63"/>
      <c r="C617" s="65"/>
      <c r="D617" s="64"/>
      <c r="E617" s="64"/>
      <c r="F617" s="64"/>
    </row>
    <row r="618" spans="1:6" s="90" customFormat="1" x14ac:dyDescent="0.2">
      <c r="A618" s="62"/>
      <c r="B618" s="63"/>
      <c r="C618" s="65"/>
      <c r="D618" s="64"/>
      <c r="E618" s="64"/>
      <c r="F618" s="64"/>
    </row>
    <row r="619" spans="1:6" s="69" customFormat="1" x14ac:dyDescent="0.2">
      <c r="A619" s="62"/>
      <c r="B619" s="63"/>
      <c r="C619" s="65"/>
      <c r="D619" s="64"/>
      <c r="E619" s="64"/>
      <c r="F619" s="64"/>
    </row>
    <row r="620" spans="1:6" s="90" customFormat="1" x14ac:dyDescent="0.2">
      <c r="A620" s="62"/>
      <c r="B620" s="63"/>
      <c r="C620" s="65"/>
      <c r="D620" s="64"/>
      <c r="E620" s="64"/>
      <c r="F620" s="64"/>
    </row>
    <row r="621" spans="1:6" s="90" customFormat="1" x14ac:dyDescent="0.2">
      <c r="A621" s="62"/>
      <c r="B621" s="63"/>
      <c r="C621" s="65"/>
      <c r="D621" s="64"/>
      <c r="E621" s="64"/>
      <c r="F621" s="64"/>
    </row>
    <row r="622" spans="1:6" s="90" customFormat="1" x14ac:dyDescent="0.2">
      <c r="A622" s="62"/>
      <c r="B622" s="63"/>
      <c r="C622" s="65"/>
      <c r="D622" s="64"/>
      <c r="E622" s="64"/>
      <c r="F622" s="64"/>
    </row>
    <row r="623" spans="1:6" s="48" customFormat="1" x14ac:dyDescent="0.2">
      <c r="A623" s="62"/>
      <c r="B623" s="63"/>
      <c r="C623" s="65"/>
      <c r="D623" s="64"/>
      <c r="E623" s="64"/>
      <c r="F623" s="64"/>
    </row>
    <row r="624" spans="1:6" s="86" customFormat="1" x14ac:dyDescent="0.2">
      <c r="A624" s="62"/>
      <c r="B624" s="63"/>
      <c r="C624" s="65"/>
      <c r="D624" s="64"/>
      <c r="E624" s="64"/>
      <c r="F624" s="64"/>
    </row>
    <row r="625" spans="1:6" s="86" customFormat="1" x14ac:dyDescent="0.2">
      <c r="A625" s="62"/>
      <c r="B625" s="63"/>
      <c r="C625" s="65"/>
      <c r="D625" s="64"/>
      <c r="E625" s="64"/>
      <c r="F625" s="64"/>
    </row>
    <row r="626" spans="1:6" s="102" customFormat="1" x14ac:dyDescent="0.2">
      <c r="A626" s="62"/>
      <c r="B626" s="63"/>
      <c r="C626" s="65"/>
      <c r="D626" s="64"/>
      <c r="E626" s="64"/>
      <c r="F626" s="64"/>
    </row>
    <row r="627" spans="1:6" s="102" customFormat="1" x14ac:dyDescent="0.2">
      <c r="A627" s="62"/>
      <c r="B627" s="63"/>
      <c r="C627" s="65"/>
      <c r="D627" s="64"/>
      <c r="E627" s="64"/>
      <c r="F627" s="64"/>
    </row>
    <row r="628" spans="1:6" s="102" customFormat="1" x14ac:dyDescent="0.2">
      <c r="A628" s="62"/>
      <c r="B628" s="63"/>
      <c r="C628" s="65"/>
      <c r="D628" s="64"/>
      <c r="E628" s="64"/>
      <c r="F628" s="64"/>
    </row>
    <row r="629" spans="1:6" s="102" customFormat="1" x14ac:dyDescent="0.2">
      <c r="A629" s="62"/>
      <c r="B629" s="63"/>
      <c r="C629" s="65"/>
      <c r="D629" s="64"/>
      <c r="E629" s="64"/>
      <c r="F629" s="64"/>
    </row>
    <row r="630" spans="1:6" s="102" customFormat="1" x14ac:dyDescent="0.2">
      <c r="A630" s="62"/>
      <c r="B630" s="63"/>
      <c r="C630" s="65"/>
      <c r="D630" s="64"/>
      <c r="E630" s="64"/>
      <c r="F630" s="64"/>
    </row>
    <row r="631" spans="1:6" s="102" customFormat="1" x14ac:dyDescent="0.2">
      <c r="A631" s="62"/>
      <c r="B631" s="63"/>
      <c r="C631" s="65"/>
      <c r="D631" s="64"/>
      <c r="E631" s="64"/>
      <c r="F631" s="64"/>
    </row>
    <row r="632" spans="1:6" s="102" customFormat="1" x14ac:dyDescent="0.2">
      <c r="A632" s="62"/>
      <c r="B632" s="63"/>
      <c r="C632" s="65"/>
      <c r="D632" s="64"/>
      <c r="E632" s="64"/>
      <c r="F632" s="64"/>
    </row>
    <row r="633" spans="1:6" s="102" customFormat="1" x14ac:dyDescent="0.2">
      <c r="A633" s="62"/>
      <c r="B633" s="63"/>
      <c r="C633" s="65"/>
      <c r="D633" s="64"/>
      <c r="E633" s="64"/>
      <c r="F633" s="64"/>
    </row>
    <row r="634" spans="1:6" s="102" customFormat="1" x14ac:dyDescent="0.2">
      <c r="A634" s="62"/>
      <c r="B634" s="63"/>
      <c r="C634" s="65"/>
      <c r="D634" s="64"/>
      <c r="E634" s="64"/>
      <c r="F634" s="64"/>
    </row>
    <row r="635" spans="1:6" s="102" customFormat="1" x14ac:dyDescent="0.2">
      <c r="A635" s="62"/>
      <c r="B635" s="63"/>
      <c r="C635" s="65"/>
      <c r="D635" s="64"/>
      <c r="E635" s="64"/>
      <c r="F635" s="64"/>
    </row>
    <row r="636" spans="1:6" s="102" customFormat="1" x14ac:dyDescent="0.2">
      <c r="A636" s="62"/>
      <c r="B636" s="63"/>
      <c r="C636" s="65"/>
      <c r="D636" s="64"/>
      <c r="E636" s="64"/>
      <c r="F636" s="64"/>
    </row>
    <row r="637" spans="1:6" s="102" customFormat="1" x14ac:dyDescent="0.2">
      <c r="A637" s="62"/>
      <c r="B637" s="63"/>
      <c r="C637" s="65"/>
      <c r="D637" s="64"/>
      <c r="E637" s="64"/>
      <c r="F637" s="64"/>
    </row>
    <row r="638" spans="1:6" s="102" customFormat="1" x14ac:dyDescent="0.2">
      <c r="A638" s="62"/>
      <c r="B638" s="63"/>
      <c r="C638" s="65"/>
      <c r="D638" s="64"/>
      <c r="E638" s="64"/>
      <c r="F638" s="64"/>
    </row>
    <row r="639" spans="1:6" s="102" customFormat="1" x14ac:dyDescent="0.2">
      <c r="A639" s="62"/>
      <c r="B639" s="63"/>
      <c r="C639" s="65"/>
      <c r="D639" s="64"/>
      <c r="E639" s="64"/>
      <c r="F639" s="64"/>
    </row>
    <row r="640" spans="1:6" s="102" customFormat="1" x14ac:dyDescent="0.2">
      <c r="A640" s="62"/>
      <c r="B640" s="63"/>
      <c r="C640" s="65"/>
      <c r="D640" s="64"/>
      <c r="E640" s="64"/>
      <c r="F640" s="64"/>
    </row>
    <row r="641" spans="1:6" s="102" customFormat="1" x14ac:dyDescent="0.2">
      <c r="A641" s="62"/>
      <c r="B641" s="63"/>
      <c r="C641" s="65"/>
      <c r="D641" s="64"/>
      <c r="E641" s="64"/>
      <c r="F641" s="64"/>
    </row>
    <row r="642" spans="1:6" s="102" customFormat="1" x14ac:dyDescent="0.2">
      <c r="A642" s="62"/>
      <c r="B642" s="63"/>
      <c r="C642" s="65"/>
      <c r="D642" s="64"/>
      <c r="E642" s="64"/>
      <c r="F642" s="64"/>
    </row>
    <row r="643" spans="1:6" s="102" customFormat="1" x14ac:dyDescent="0.2">
      <c r="A643" s="62"/>
      <c r="B643" s="63"/>
      <c r="C643" s="65"/>
      <c r="D643" s="64"/>
      <c r="E643" s="64"/>
      <c r="F643" s="64"/>
    </row>
    <row r="644" spans="1:6" s="102" customFormat="1" x14ac:dyDescent="0.2">
      <c r="A644" s="62"/>
      <c r="B644" s="63"/>
      <c r="C644" s="65"/>
      <c r="D644" s="64"/>
      <c r="E644" s="64"/>
      <c r="F644" s="64"/>
    </row>
    <row r="645" spans="1:6" s="102" customFormat="1" x14ac:dyDescent="0.2">
      <c r="A645" s="62"/>
      <c r="B645" s="63"/>
      <c r="C645" s="65"/>
      <c r="D645" s="64"/>
      <c r="E645" s="64"/>
      <c r="F645" s="64"/>
    </row>
    <row r="646" spans="1:6" s="102" customFormat="1" x14ac:dyDescent="0.2">
      <c r="A646" s="62"/>
      <c r="B646" s="63"/>
      <c r="C646" s="65"/>
      <c r="D646" s="64"/>
      <c r="E646" s="64"/>
      <c r="F646" s="64"/>
    </row>
    <row r="647" spans="1:6" s="102" customFormat="1" x14ac:dyDescent="0.2">
      <c r="A647" s="62"/>
      <c r="B647" s="63"/>
      <c r="C647" s="65"/>
      <c r="D647" s="64"/>
      <c r="E647" s="64"/>
      <c r="F647" s="64"/>
    </row>
    <row r="648" spans="1:6" s="102" customFormat="1" x14ac:dyDescent="0.2">
      <c r="A648" s="62"/>
      <c r="B648" s="63"/>
      <c r="C648" s="65"/>
      <c r="D648" s="64"/>
      <c r="E648" s="64"/>
      <c r="F648" s="64"/>
    </row>
    <row r="649" spans="1:6" s="102" customFormat="1" x14ac:dyDescent="0.2">
      <c r="A649" s="62"/>
      <c r="B649" s="63"/>
      <c r="C649" s="65"/>
      <c r="D649" s="64"/>
      <c r="E649" s="64"/>
      <c r="F649" s="64"/>
    </row>
    <row r="650" spans="1:6" s="102" customFormat="1" x14ac:dyDescent="0.2">
      <c r="A650" s="62"/>
      <c r="B650" s="63"/>
      <c r="C650" s="65"/>
      <c r="D650" s="64"/>
      <c r="E650" s="64"/>
      <c r="F650" s="64"/>
    </row>
    <row r="651" spans="1:6" s="102" customFormat="1" x14ac:dyDescent="0.2">
      <c r="A651" s="62"/>
      <c r="B651" s="63"/>
      <c r="C651" s="65"/>
      <c r="D651" s="64"/>
      <c r="E651" s="64"/>
      <c r="F651" s="64"/>
    </row>
    <row r="652" spans="1:6" s="102" customFormat="1" x14ac:dyDescent="0.2">
      <c r="A652" s="62"/>
      <c r="B652" s="63"/>
      <c r="C652" s="65"/>
      <c r="D652" s="64"/>
      <c r="E652" s="64"/>
      <c r="F652" s="64"/>
    </row>
    <row r="653" spans="1:6" s="102" customFormat="1" x14ac:dyDescent="0.2">
      <c r="A653" s="62"/>
      <c r="B653" s="63"/>
      <c r="C653" s="65"/>
      <c r="D653" s="64"/>
      <c r="E653" s="64"/>
      <c r="F653" s="64"/>
    </row>
    <row r="654" spans="1:6" s="86" customFormat="1" x14ac:dyDescent="0.2">
      <c r="A654" s="62"/>
      <c r="B654" s="63"/>
      <c r="C654" s="65"/>
      <c r="D654" s="64"/>
      <c r="E654" s="64"/>
      <c r="F654" s="64"/>
    </row>
    <row r="655" spans="1:6" s="102" customFormat="1" x14ac:dyDescent="0.2">
      <c r="A655" s="62"/>
      <c r="B655" s="63"/>
      <c r="C655" s="65"/>
      <c r="D655" s="64"/>
      <c r="E655" s="64"/>
      <c r="F655" s="64"/>
    </row>
    <row r="656" spans="1:6" s="102" customFormat="1" x14ac:dyDescent="0.2">
      <c r="A656" s="62"/>
      <c r="B656" s="63"/>
      <c r="C656" s="65"/>
      <c r="D656" s="64"/>
      <c r="E656" s="64"/>
      <c r="F656" s="64"/>
    </row>
    <row r="657" spans="1:6" s="102" customFormat="1" x14ac:dyDescent="0.2">
      <c r="A657" s="62"/>
      <c r="B657" s="63"/>
      <c r="C657" s="65"/>
      <c r="D657" s="64"/>
      <c r="E657" s="64"/>
      <c r="F657" s="64"/>
    </row>
    <row r="658" spans="1:6" s="102" customFormat="1" x14ac:dyDescent="0.2">
      <c r="A658" s="62"/>
      <c r="B658" s="63"/>
      <c r="C658" s="65"/>
      <c r="D658" s="64"/>
      <c r="E658" s="64"/>
      <c r="F658" s="64"/>
    </row>
    <row r="659" spans="1:6" s="102" customFormat="1" x14ac:dyDescent="0.2">
      <c r="A659" s="62"/>
      <c r="B659" s="63"/>
      <c r="C659" s="65"/>
      <c r="D659" s="64"/>
      <c r="E659" s="64"/>
      <c r="F659" s="64"/>
    </row>
    <row r="660" spans="1:6" s="102" customFormat="1" x14ac:dyDescent="0.2">
      <c r="A660" s="62"/>
      <c r="B660" s="63"/>
      <c r="C660" s="65"/>
      <c r="D660" s="64"/>
      <c r="E660" s="64"/>
      <c r="F660" s="64"/>
    </row>
    <row r="661" spans="1:6" s="102" customFormat="1" x14ac:dyDescent="0.2">
      <c r="A661" s="62"/>
      <c r="B661" s="63"/>
      <c r="C661" s="65"/>
      <c r="D661" s="64"/>
      <c r="E661" s="64"/>
      <c r="F661" s="64"/>
    </row>
    <row r="662" spans="1:6" s="102" customFormat="1" x14ac:dyDescent="0.2">
      <c r="A662" s="62"/>
      <c r="B662" s="63"/>
      <c r="C662" s="65"/>
      <c r="D662" s="64"/>
      <c r="E662" s="64"/>
      <c r="F662" s="64"/>
    </row>
    <row r="663" spans="1:6" s="102" customFormat="1" x14ac:dyDescent="0.2">
      <c r="A663" s="62"/>
      <c r="B663" s="63"/>
      <c r="C663" s="65"/>
      <c r="D663" s="64"/>
      <c r="E663" s="64"/>
      <c r="F663" s="64"/>
    </row>
    <row r="664" spans="1:6" s="102" customFormat="1" x14ac:dyDescent="0.2">
      <c r="A664" s="62"/>
      <c r="B664" s="63"/>
      <c r="C664" s="65"/>
      <c r="D664" s="64"/>
      <c r="E664" s="64"/>
      <c r="F664" s="64"/>
    </row>
    <row r="665" spans="1:6" s="86" customFormat="1" x14ac:dyDescent="0.2">
      <c r="A665" s="62"/>
      <c r="B665" s="63"/>
      <c r="C665" s="65"/>
      <c r="D665" s="64"/>
      <c r="E665" s="64"/>
      <c r="F665" s="64"/>
    </row>
    <row r="666" spans="1:6" s="86" customFormat="1" x14ac:dyDescent="0.2">
      <c r="A666" s="62"/>
      <c r="B666" s="63"/>
      <c r="C666" s="65"/>
      <c r="D666" s="64"/>
      <c r="E666" s="64"/>
      <c r="F666" s="64"/>
    </row>
    <row r="667" spans="1:6" s="86" customFormat="1" x14ac:dyDescent="0.2">
      <c r="A667" s="62"/>
      <c r="B667" s="63"/>
      <c r="C667" s="65"/>
      <c r="D667" s="64"/>
      <c r="E667" s="64"/>
      <c r="F667" s="64"/>
    </row>
    <row r="668" spans="1:6" s="86" customFormat="1" x14ac:dyDescent="0.2">
      <c r="A668" s="62"/>
      <c r="B668" s="63"/>
      <c r="C668" s="65"/>
      <c r="D668" s="64"/>
      <c r="E668" s="64"/>
      <c r="F668" s="64"/>
    </row>
    <row r="669" spans="1:6" s="86" customFormat="1" x14ac:dyDescent="0.2">
      <c r="A669" s="62"/>
      <c r="B669" s="63"/>
      <c r="C669" s="65"/>
      <c r="D669" s="64"/>
      <c r="E669" s="64"/>
      <c r="F669" s="64"/>
    </row>
    <row r="670" spans="1:6" s="86" customFormat="1" x14ac:dyDescent="0.2">
      <c r="A670" s="62"/>
      <c r="B670" s="63"/>
      <c r="C670" s="65"/>
      <c r="D670" s="64"/>
      <c r="E670" s="64"/>
      <c r="F670" s="64"/>
    </row>
    <row r="671" spans="1:6" s="86" customFormat="1" x14ac:dyDescent="0.2">
      <c r="A671" s="62"/>
      <c r="B671" s="63"/>
      <c r="C671" s="65"/>
      <c r="D671" s="64"/>
      <c r="E671" s="64"/>
      <c r="F671" s="64"/>
    </row>
    <row r="672" spans="1:6" s="86" customFormat="1" x14ac:dyDescent="0.2">
      <c r="A672" s="62"/>
      <c r="B672" s="63"/>
      <c r="C672" s="65"/>
      <c r="D672" s="64"/>
      <c r="E672" s="64"/>
      <c r="F672" s="64"/>
    </row>
    <row r="673" spans="1:6" s="86" customFormat="1" x14ac:dyDescent="0.2">
      <c r="A673" s="62"/>
      <c r="B673" s="63"/>
      <c r="C673" s="65"/>
      <c r="D673" s="64"/>
      <c r="E673" s="64"/>
      <c r="F673" s="64"/>
    </row>
    <row r="674" spans="1:6" s="102" customFormat="1" x14ac:dyDescent="0.2">
      <c r="A674" s="62"/>
      <c r="B674" s="63"/>
      <c r="C674" s="65"/>
      <c r="D674" s="64"/>
      <c r="E674" s="64"/>
      <c r="F674" s="64"/>
    </row>
    <row r="675" spans="1:6" s="86" customFormat="1" x14ac:dyDescent="0.2">
      <c r="A675" s="62"/>
      <c r="B675" s="63"/>
      <c r="C675" s="65"/>
      <c r="D675" s="64"/>
      <c r="E675" s="64"/>
      <c r="F675" s="64"/>
    </row>
    <row r="676" spans="1:6" s="86" customFormat="1" x14ac:dyDescent="0.2">
      <c r="A676" s="62"/>
      <c r="B676" s="63"/>
      <c r="C676" s="65"/>
      <c r="D676" s="64"/>
      <c r="E676" s="64"/>
      <c r="F676" s="64"/>
    </row>
    <row r="677" spans="1:6" s="86" customFormat="1" x14ac:dyDescent="0.2">
      <c r="A677" s="62"/>
      <c r="B677" s="63"/>
      <c r="C677" s="65"/>
      <c r="D677" s="64"/>
      <c r="E677" s="64"/>
      <c r="F677" s="64"/>
    </row>
    <row r="678" spans="1:6" s="86" customFormat="1" x14ac:dyDescent="0.2">
      <c r="A678" s="62"/>
      <c r="B678" s="63"/>
      <c r="C678" s="65"/>
      <c r="D678" s="64"/>
      <c r="E678" s="64"/>
      <c r="F678" s="64"/>
    </row>
    <row r="679" spans="1:6" s="86" customFormat="1" x14ac:dyDescent="0.2">
      <c r="A679" s="62"/>
      <c r="B679" s="63"/>
      <c r="C679" s="65"/>
      <c r="D679" s="64"/>
      <c r="E679" s="64"/>
      <c r="F679" s="64"/>
    </row>
    <row r="680" spans="1:6" s="86" customFormat="1" x14ac:dyDescent="0.2">
      <c r="A680" s="62"/>
      <c r="B680" s="63"/>
      <c r="C680" s="65"/>
      <c r="D680" s="64"/>
      <c r="E680" s="64"/>
      <c r="F680" s="64"/>
    </row>
    <row r="681" spans="1:6" s="86" customFormat="1" x14ac:dyDescent="0.2">
      <c r="A681" s="62"/>
      <c r="B681" s="63"/>
      <c r="C681" s="65"/>
      <c r="D681" s="64"/>
      <c r="E681" s="64"/>
      <c r="F681" s="64"/>
    </row>
    <row r="682" spans="1:6" s="86" customFormat="1" x14ac:dyDescent="0.2">
      <c r="A682" s="62"/>
      <c r="B682" s="63"/>
      <c r="C682" s="65"/>
      <c r="D682" s="64"/>
      <c r="E682" s="64"/>
      <c r="F682" s="64"/>
    </row>
    <row r="683" spans="1:6" s="86" customFormat="1" x14ac:dyDescent="0.2">
      <c r="A683" s="62"/>
      <c r="B683" s="63"/>
      <c r="C683" s="65"/>
      <c r="D683" s="64"/>
      <c r="E683" s="64"/>
      <c r="F683" s="64"/>
    </row>
    <row r="684" spans="1:6" s="86" customFormat="1" x14ac:dyDescent="0.2">
      <c r="A684" s="62"/>
      <c r="B684" s="63"/>
      <c r="C684" s="65"/>
      <c r="D684" s="64"/>
      <c r="E684" s="64"/>
      <c r="F684" s="64"/>
    </row>
    <row r="685" spans="1:6" s="102" customFormat="1" x14ac:dyDescent="0.2">
      <c r="A685" s="62"/>
      <c r="B685" s="63"/>
      <c r="C685" s="65"/>
      <c r="D685" s="64"/>
      <c r="E685" s="64"/>
      <c r="F685" s="64"/>
    </row>
    <row r="686" spans="1:6" s="86" customFormat="1" x14ac:dyDescent="0.2">
      <c r="A686" s="62"/>
      <c r="B686" s="63"/>
      <c r="C686" s="65"/>
      <c r="D686" s="64"/>
      <c r="E686" s="64"/>
      <c r="F686" s="64"/>
    </row>
    <row r="687" spans="1:6" s="86" customFormat="1" x14ac:dyDescent="0.2">
      <c r="A687" s="62"/>
      <c r="B687" s="63"/>
      <c r="C687" s="65"/>
      <c r="D687" s="64"/>
      <c r="E687" s="64"/>
      <c r="F687" s="64"/>
    </row>
    <row r="688" spans="1:6" s="86" customFormat="1" x14ac:dyDescent="0.2">
      <c r="A688" s="62"/>
      <c r="B688" s="63"/>
      <c r="C688" s="65"/>
      <c r="D688" s="64"/>
      <c r="E688" s="64"/>
      <c r="F688" s="64"/>
    </row>
    <row r="689" spans="1:6" s="86" customFormat="1" x14ac:dyDescent="0.2">
      <c r="A689" s="62"/>
      <c r="B689" s="63"/>
      <c r="C689" s="65"/>
      <c r="D689" s="64"/>
      <c r="E689" s="64"/>
      <c r="F689" s="64"/>
    </row>
    <row r="690" spans="1:6" s="86" customFormat="1" x14ac:dyDescent="0.2">
      <c r="A690" s="62"/>
      <c r="B690" s="63"/>
      <c r="C690" s="65"/>
      <c r="D690" s="64"/>
      <c r="E690" s="64"/>
      <c r="F690" s="64"/>
    </row>
    <row r="691" spans="1:6" s="86" customFormat="1" x14ac:dyDescent="0.2">
      <c r="A691" s="62"/>
      <c r="B691" s="63"/>
      <c r="C691" s="65"/>
      <c r="D691" s="64"/>
      <c r="E691" s="64"/>
      <c r="F691" s="64"/>
    </row>
    <row r="692" spans="1:6" s="86" customFormat="1" x14ac:dyDescent="0.2">
      <c r="A692" s="62"/>
      <c r="B692" s="63"/>
      <c r="C692" s="65"/>
      <c r="D692" s="64"/>
      <c r="E692" s="64"/>
      <c r="F692" s="64"/>
    </row>
    <row r="693" spans="1:6" s="86" customFormat="1" x14ac:dyDescent="0.2">
      <c r="A693" s="62"/>
      <c r="B693" s="63"/>
      <c r="C693" s="65"/>
      <c r="D693" s="64"/>
      <c r="E693" s="64"/>
      <c r="F693" s="64"/>
    </row>
    <row r="694" spans="1:6" s="86" customFormat="1" x14ac:dyDescent="0.2">
      <c r="A694" s="62"/>
      <c r="B694" s="63"/>
      <c r="C694" s="65"/>
      <c r="D694" s="64"/>
      <c r="E694" s="64"/>
      <c r="F694" s="64"/>
    </row>
    <row r="695" spans="1:6" s="86" customFormat="1" x14ac:dyDescent="0.2">
      <c r="A695" s="62"/>
      <c r="B695" s="63"/>
      <c r="C695" s="65"/>
      <c r="D695" s="64"/>
      <c r="E695" s="64"/>
      <c r="F695" s="64"/>
    </row>
    <row r="696" spans="1:6" s="102" customFormat="1" x14ac:dyDescent="0.2">
      <c r="A696" s="62"/>
      <c r="B696" s="63"/>
      <c r="C696" s="65"/>
      <c r="D696" s="64"/>
      <c r="E696" s="64"/>
      <c r="F696" s="64"/>
    </row>
    <row r="697" spans="1:6" s="86" customFormat="1" x14ac:dyDescent="0.2">
      <c r="A697" s="62"/>
      <c r="B697" s="63"/>
      <c r="C697" s="65"/>
      <c r="D697" s="64"/>
      <c r="E697" s="64"/>
      <c r="F697" s="64"/>
    </row>
    <row r="698" spans="1:6" s="86" customFormat="1" x14ac:dyDescent="0.2">
      <c r="A698" s="62"/>
      <c r="B698" s="63"/>
      <c r="C698" s="65"/>
      <c r="D698" s="64"/>
      <c r="E698" s="64"/>
      <c r="F698" s="64"/>
    </row>
    <row r="699" spans="1:6" s="233" customFormat="1" x14ac:dyDescent="0.2">
      <c r="A699" s="62"/>
      <c r="B699" s="63"/>
      <c r="C699" s="65"/>
      <c r="D699" s="64"/>
      <c r="E699" s="64"/>
      <c r="F699" s="64"/>
    </row>
    <row r="700" spans="1:6" s="233" customFormat="1" x14ac:dyDescent="0.2">
      <c r="A700" s="62"/>
      <c r="B700" s="63"/>
      <c r="C700" s="65"/>
      <c r="D700" s="64"/>
      <c r="E700" s="64"/>
      <c r="F700" s="64"/>
    </row>
    <row r="701" spans="1:6" s="233" customFormat="1" x14ac:dyDescent="0.2">
      <c r="A701" s="62"/>
      <c r="B701" s="63"/>
      <c r="C701" s="65"/>
      <c r="D701" s="64"/>
      <c r="E701" s="64"/>
      <c r="F701" s="64"/>
    </row>
    <row r="702" spans="1:6" s="233" customFormat="1" x14ac:dyDescent="0.2">
      <c r="A702" s="62"/>
      <c r="B702" s="63"/>
      <c r="C702" s="65"/>
      <c r="D702" s="64"/>
      <c r="E702" s="64"/>
      <c r="F702" s="64"/>
    </row>
    <row r="703" spans="1:6" s="233" customFormat="1" x14ac:dyDescent="0.2">
      <c r="A703" s="62"/>
      <c r="B703" s="63"/>
      <c r="C703" s="65"/>
      <c r="D703" s="64"/>
      <c r="E703" s="64"/>
      <c r="F703" s="64"/>
    </row>
    <row r="704" spans="1:6" s="233" customFormat="1" x14ac:dyDescent="0.2">
      <c r="A704" s="62"/>
      <c r="B704" s="63"/>
      <c r="C704" s="65"/>
      <c r="D704" s="64"/>
      <c r="E704" s="64"/>
      <c r="F704" s="64"/>
    </row>
    <row r="705" spans="1:6" s="233" customFormat="1" x14ac:dyDescent="0.2">
      <c r="A705" s="62"/>
      <c r="B705" s="63"/>
      <c r="C705" s="65"/>
      <c r="D705" s="64"/>
      <c r="E705" s="64"/>
      <c r="F705" s="64"/>
    </row>
    <row r="706" spans="1:6" s="213" customFormat="1" ht="12.75" x14ac:dyDescent="0.2">
      <c r="A706" s="62"/>
      <c r="B706" s="63"/>
      <c r="C706" s="65"/>
      <c r="D706" s="64"/>
      <c r="E706" s="64"/>
      <c r="F706" s="64"/>
    </row>
    <row r="707" spans="1:6" s="213" customFormat="1" ht="12.75" x14ac:dyDescent="0.2">
      <c r="A707" s="62"/>
      <c r="B707" s="63"/>
      <c r="C707" s="65"/>
      <c r="D707" s="64"/>
      <c r="E707" s="64"/>
      <c r="F707" s="64"/>
    </row>
    <row r="708" spans="1:6" s="233" customFormat="1" x14ac:dyDescent="0.2">
      <c r="A708" s="62"/>
      <c r="B708" s="63"/>
      <c r="C708" s="65"/>
      <c r="D708" s="64"/>
      <c r="E708" s="64"/>
      <c r="F708" s="64"/>
    </row>
    <row r="709" spans="1:6" s="233" customFormat="1" x14ac:dyDescent="0.2">
      <c r="A709" s="62"/>
      <c r="B709" s="63"/>
      <c r="C709" s="65"/>
      <c r="D709" s="64"/>
      <c r="E709" s="64"/>
      <c r="F709" s="64"/>
    </row>
    <row r="710" spans="1:6" s="233" customFormat="1" x14ac:dyDescent="0.2">
      <c r="A710" s="62"/>
      <c r="B710" s="63"/>
      <c r="C710" s="65"/>
      <c r="D710" s="64"/>
      <c r="E710" s="64"/>
      <c r="F710" s="64"/>
    </row>
    <row r="711" spans="1:6" s="117" customFormat="1" x14ac:dyDescent="0.2">
      <c r="A711" s="62"/>
      <c r="B711" s="63"/>
      <c r="C711" s="65"/>
      <c r="D711" s="64"/>
      <c r="E711" s="64"/>
      <c r="F711" s="64"/>
    </row>
    <row r="712" spans="1:6" s="117" customFormat="1" x14ac:dyDescent="0.2">
      <c r="A712" s="62"/>
      <c r="B712" s="63"/>
      <c r="C712" s="65"/>
      <c r="D712" s="64"/>
      <c r="E712" s="64"/>
      <c r="F712" s="64"/>
    </row>
    <row r="713" spans="1:6" s="117" customFormat="1" x14ac:dyDescent="0.2">
      <c r="A713" s="62"/>
      <c r="B713" s="63"/>
      <c r="C713" s="65"/>
      <c r="D713" s="64"/>
      <c r="E713" s="64"/>
      <c r="F713" s="64"/>
    </row>
    <row r="714" spans="1:6" s="117" customFormat="1" x14ac:dyDescent="0.2">
      <c r="A714" s="62"/>
      <c r="B714" s="63"/>
      <c r="C714" s="65"/>
      <c r="D714" s="64"/>
      <c r="E714" s="64"/>
      <c r="F714" s="64"/>
    </row>
    <row r="715" spans="1:6" s="117" customFormat="1" x14ac:dyDescent="0.2">
      <c r="A715" s="62"/>
      <c r="B715" s="63"/>
      <c r="C715" s="65"/>
      <c r="D715" s="64"/>
      <c r="E715" s="64"/>
      <c r="F715" s="64"/>
    </row>
    <row r="716" spans="1:6" s="223" customFormat="1" x14ac:dyDescent="0.2">
      <c r="A716" s="62"/>
      <c r="B716" s="63"/>
      <c r="C716" s="65"/>
      <c r="D716" s="64"/>
      <c r="E716" s="64"/>
      <c r="F716" s="64"/>
    </row>
    <row r="717" spans="1:6" s="117" customFormat="1" x14ac:dyDescent="0.2">
      <c r="A717" s="62"/>
      <c r="B717" s="63"/>
      <c r="C717" s="65"/>
      <c r="D717" s="64"/>
      <c r="E717" s="64"/>
      <c r="F717" s="64"/>
    </row>
    <row r="718" spans="1:6" s="117" customFormat="1" x14ac:dyDescent="0.2">
      <c r="A718" s="62"/>
      <c r="B718" s="63"/>
      <c r="C718" s="65"/>
      <c r="D718" s="64"/>
      <c r="E718" s="64"/>
      <c r="F718" s="64"/>
    </row>
    <row r="719" spans="1:6" s="117" customFormat="1" x14ac:dyDescent="0.2">
      <c r="A719" s="62"/>
      <c r="B719" s="63"/>
      <c r="C719" s="65"/>
      <c r="D719" s="64"/>
      <c r="E719" s="64"/>
      <c r="F719" s="64"/>
    </row>
    <row r="720" spans="1:6" s="117" customFormat="1" x14ac:dyDescent="0.2">
      <c r="A720" s="62"/>
      <c r="B720" s="63"/>
      <c r="C720" s="65"/>
      <c r="D720" s="64"/>
      <c r="E720" s="64"/>
      <c r="F720" s="64"/>
    </row>
    <row r="721" spans="1:6" s="117" customFormat="1" x14ac:dyDescent="0.2">
      <c r="A721" s="62"/>
      <c r="B721" s="63"/>
      <c r="C721" s="65"/>
      <c r="D721" s="64"/>
      <c r="E721" s="64"/>
      <c r="F721" s="64"/>
    </row>
    <row r="722" spans="1:6" s="117" customFormat="1" x14ac:dyDescent="0.2">
      <c r="A722" s="62"/>
      <c r="B722" s="63"/>
      <c r="C722" s="65"/>
      <c r="D722" s="64"/>
      <c r="E722" s="64"/>
      <c r="F722" s="64"/>
    </row>
    <row r="723" spans="1:6" s="239" customFormat="1" x14ac:dyDescent="0.2">
      <c r="A723" s="62"/>
      <c r="B723" s="63"/>
      <c r="C723" s="65"/>
      <c r="D723" s="64"/>
      <c r="E723" s="64"/>
      <c r="F723" s="64"/>
    </row>
    <row r="724" spans="1:6" s="239" customFormat="1" x14ac:dyDescent="0.2">
      <c r="A724" s="62"/>
      <c r="B724" s="63"/>
      <c r="C724" s="65"/>
      <c r="D724" s="64"/>
      <c r="E724" s="64"/>
      <c r="F724" s="64"/>
    </row>
    <row r="725" spans="1:6" s="239" customFormat="1" x14ac:dyDescent="0.2">
      <c r="A725" s="62"/>
      <c r="B725" s="63"/>
      <c r="C725" s="65"/>
      <c r="D725" s="64"/>
      <c r="E725" s="64"/>
      <c r="F725" s="64"/>
    </row>
    <row r="726" spans="1:6" s="239" customFormat="1" x14ac:dyDescent="0.2">
      <c r="A726" s="62"/>
      <c r="B726" s="63"/>
      <c r="C726" s="65"/>
      <c r="D726" s="64"/>
      <c r="E726" s="64"/>
      <c r="F726" s="64"/>
    </row>
    <row r="727" spans="1:6" s="239" customFormat="1" x14ac:dyDescent="0.2">
      <c r="A727" s="62"/>
      <c r="B727" s="63"/>
      <c r="C727" s="65"/>
      <c r="D727" s="64"/>
      <c r="E727" s="64"/>
      <c r="F727" s="64"/>
    </row>
    <row r="728" spans="1:6" s="86" customFormat="1" x14ac:dyDescent="0.2">
      <c r="A728" s="62"/>
      <c r="B728" s="63"/>
      <c r="C728" s="65"/>
      <c r="D728" s="64"/>
      <c r="E728" s="64"/>
      <c r="F728" s="64"/>
    </row>
    <row r="729" spans="1:6" s="102" customFormat="1" x14ac:dyDescent="0.2">
      <c r="A729" s="62"/>
      <c r="B729" s="63"/>
      <c r="C729" s="65"/>
      <c r="D729" s="64"/>
      <c r="E729" s="64"/>
      <c r="F729" s="64"/>
    </row>
    <row r="730" spans="1:6" s="86" customFormat="1" x14ac:dyDescent="0.2">
      <c r="A730" s="62"/>
      <c r="B730" s="63"/>
      <c r="C730" s="65"/>
      <c r="D730" s="64"/>
      <c r="E730" s="64"/>
      <c r="F730" s="64"/>
    </row>
    <row r="731" spans="1:6" s="48" customFormat="1" x14ac:dyDescent="0.2">
      <c r="A731" s="62"/>
      <c r="B731" s="63"/>
      <c r="C731" s="65"/>
      <c r="D731" s="64"/>
      <c r="E731" s="64"/>
      <c r="F731" s="64"/>
    </row>
    <row r="732" spans="1:6" s="48" customFormat="1" x14ac:dyDescent="0.2">
      <c r="A732" s="62"/>
      <c r="B732" s="63"/>
      <c r="C732" s="65"/>
      <c r="D732" s="64"/>
      <c r="E732" s="64"/>
      <c r="F732" s="64"/>
    </row>
    <row r="733" spans="1:6" s="48" customFormat="1" x14ac:dyDescent="0.2">
      <c r="A733" s="62"/>
      <c r="B733" s="63"/>
      <c r="C733" s="65"/>
      <c r="D733" s="64"/>
      <c r="E733" s="64"/>
      <c r="F733" s="64"/>
    </row>
    <row r="734" spans="1:6" s="48" customFormat="1" x14ac:dyDescent="0.2">
      <c r="A734" s="62"/>
      <c r="B734" s="63"/>
      <c r="C734" s="65"/>
      <c r="D734" s="64"/>
      <c r="E734" s="64"/>
      <c r="F734" s="64"/>
    </row>
    <row r="735" spans="1:6" s="102" customFormat="1" x14ac:dyDescent="0.2">
      <c r="A735" s="62"/>
      <c r="B735" s="63"/>
      <c r="C735" s="65"/>
      <c r="D735" s="64"/>
      <c r="E735" s="64"/>
      <c r="F735" s="64"/>
    </row>
    <row r="736" spans="1:6" s="102" customFormat="1" x14ac:dyDescent="0.2">
      <c r="A736" s="62"/>
      <c r="B736" s="63"/>
      <c r="C736" s="65"/>
      <c r="D736" s="64"/>
      <c r="E736" s="64"/>
      <c r="F736" s="64"/>
    </row>
    <row r="737" spans="1:6" s="102" customFormat="1" x14ac:dyDescent="0.2">
      <c r="A737" s="62"/>
      <c r="B737" s="63"/>
      <c r="C737" s="65"/>
      <c r="D737" s="64"/>
      <c r="E737" s="64"/>
      <c r="F737" s="64"/>
    </row>
  </sheetData>
  <phoneticPr fontId="0" type="noConversion"/>
  <pageMargins left="0.78740157480314965" right="0.39370078740157483" top="0.39370078740157483" bottom="0.59055118110236227" header="0.39370078740157483" footer="0.39370078740157483"/>
  <pageSetup paperSize="9" orientation="portrait" r:id="rId1"/>
  <headerFooter>
    <oddFooter>&amp;L&amp;6&amp;Z&amp;F&amp;R&amp;"Arial,Regular"&amp;6&amp;P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SVEUKUPNO</vt:lpstr>
      <vt:lpstr>Rekapitulacija</vt:lpstr>
      <vt:lpstr>Opci_Uvjeti</vt:lpstr>
      <vt:lpstr>Troskovnik</vt:lpstr>
      <vt:lpstr>Opci_Uvjeti!Print_Area</vt:lpstr>
      <vt:lpstr>Rekapitulacija!Print_Area</vt:lpstr>
      <vt:lpstr>SVEUKUPNO!Print_Area</vt:lpstr>
      <vt:lpstr>Troskovnik!Print_Area</vt:lpstr>
      <vt:lpstr>Opci_Uvjeti!Print_Titles</vt:lpstr>
      <vt:lpstr>Rekapitulacija!Print_Titles</vt:lpstr>
      <vt:lpstr>SVEUKUPNO!Print_Titles</vt:lpstr>
      <vt:lpstr>Troskovnik!Print_Titles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PC2</dc:creator>
  <cp:lastModifiedBy>Daniel</cp:lastModifiedBy>
  <cp:lastPrinted>2017-06-08T20:45:45Z</cp:lastPrinted>
  <dcterms:created xsi:type="dcterms:W3CDTF">2014-09-05T07:45:41Z</dcterms:created>
  <dcterms:modified xsi:type="dcterms:W3CDTF">2017-06-08T20:45:54Z</dcterms:modified>
</cp:coreProperties>
</file>